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mtnis\Desktop\TYY OMA ei verkkis\TA\TA 2024\"/>
    </mc:Choice>
  </mc:AlternateContent>
  <xr:revisionPtr revIDLastSave="0" documentId="8_{5D89E62A-A8BA-4E07-8E95-3DD048B96BEB}" xr6:coauthVersionLast="47" xr6:coauthVersionMax="47" xr10:uidLastSave="{00000000-0000-0000-0000-000000000000}"/>
  <bookViews>
    <workbookView xWindow="-120" yWindow="-120" windowWidth="29040" windowHeight="15840" xr2:uid="{698CE9F5-7A56-4BB2-96F5-A360D8CDAFE9}"/>
  </bookViews>
  <sheets>
    <sheet name="Toiminta-avustuks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2" l="1"/>
  <c r="E82" i="2" l="1"/>
  <c r="E89" i="2" l="1"/>
  <c r="E112" i="2" l="1"/>
  <c r="E66" i="2"/>
  <c r="E84" i="2"/>
  <c r="E80" i="2"/>
  <c r="E99" i="2" l="1"/>
</calcChain>
</file>

<file path=xl/sharedStrings.xml><?xml version="1.0" encoding="utf-8"?>
<sst xmlns="http://schemas.openxmlformats.org/spreadsheetml/2006/main" count="136" uniqueCount="135">
  <si>
    <t>Adamas</t>
  </si>
  <si>
    <t>Adaptus</t>
  </si>
  <si>
    <t>Affekti</t>
  </si>
  <si>
    <t>Aktiiva</t>
  </si>
  <si>
    <t>Anglica</t>
  </si>
  <si>
    <t>Asteriski</t>
  </si>
  <si>
    <t>Black Swans</t>
  </si>
  <si>
    <t>Delta</t>
  </si>
  <si>
    <t>Dialectica</t>
  </si>
  <si>
    <t>Digit</t>
  </si>
  <si>
    <t>F-piste</t>
  </si>
  <si>
    <t>Fobia</t>
  </si>
  <si>
    <t>Forum Romanum</t>
  </si>
  <si>
    <t>Germanica</t>
  </si>
  <si>
    <t>Hybridi</t>
  </si>
  <si>
    <t>Index</t>
  </si>
  <si>
    <t>In Vitro Aboensis</t>
  </si>
  <si>
    <t>JUNecto</t>
  </si>
  <si>
    <t>Kammio</t>
  </si>
  <si>
    <t>Kanta</t>
  </si>
  <si>
    <t>Katko</t>
  </si>
  <si>
    <t>Kartelli</t>
  </si>
  <si>
    <t>Mingbai</t>
  </si>
  <si>
    <t>Kolmas Osapuoli</t>
  </si>
  <si>
    <t>Kritiikki</t>
  </si>
  <si>
    <t>Kulma</t>
  </si>
  <si>
    <t>Kutu</t>
  </si>
  <si>
    <t>KY-Tricolore</t>
  </si>
  <si>
    <t>KY-Troika</t>
  </si>
  <si>
    <t>KY-Visio</t>
  </si>
  <si>
    <t>Kääntöpiiri</t>
  </si>
  <si>
    <t>Lastopet</t>
  </si>
  <si>
    <t>Lex</t>
  </si>
  <si>
    <t>Lokilta</t>
  </si>
  <si>
    <t>Machina</t>
  </si>
  <si>
    <t>Mañana</t>
  </si>
  <si>
    <t>M-klubi</t>
  </si>
  <si>
    <t>Mimesis</t>
  </si>
  <si>
    <t>Museion</t>
  </si>
  <si>
    <t>Nucleus</t>
  </si>
  <si>
    <t>Opekas</t>
  </si>
  <si>
    <t>Opex</t>
  </si>
  <si>
    <t>P-klubi</t>
  </si>
  <si>
    <t>Palladion</t>
  </si>
  <si>
    <t>Pappagallo</t>
  </si>
  <si>
    <t>Pulterit</t>
  </si>
  <si>
    <t>PuTeX</t>
  </si>
  <si>
    <t>Pointer</t>
  </si>
  <si>
    <t>PorKy</t>
  </si>
  <si>
    <t>Taotao</t>
  </si>
  <si>
    <t>Technica</t>
  </si>
  <si>
    <t>THLKS</t>
  </si>
  <si>
    <t>TK-kilta</t>
  </si>
  <si>
    <t>TLKS</t>
  </si>
  <si>
    <t>TuKYData</t>
  </si>
  <si>
    <t>TurAus</t>
  </si>
  <si>
    <t>Turun KY</t>
  </si>
  <si>
    <t>TYK</t>
  </si>
  <si>
    <t>Skandica</t>
  </si>
  <si>
    <t>Sosiaalitieteiden klubi</t>
  </si>
  <si>
    <t>Statistika</t>
  </si>
  <si>
    <t>Sugri</t>
  </si>
  <si>
    <t>Vare</t>
  </si>
  <si>
    <t>AFC Campus</t>
  </si>
  <si>
    <t>Akateeminen partiokilta</t>
  </si>
  <si>
    <t>Academic Skating Club</t>
  </si>
  <si>
    <t>Amerikkalaisen jalkapallon seura</t>
  </si>
  <si>
    <t>Beer Pong Turku</t>
  </si>
  <si>
    <t>Cantus Mercurialis</t>
  </si>
  <si>
    <t>EGEA Turku</t>
  </si>
  <si>
    <t>ELSA Turku</t>
  </si>
  <si>
    <t>Humanistispeksi</t>
  </si>
  <si>
    <t>HybridiSpeksi</t>
  </si>
  <si>
    <t>IO-Speksi</t>
  </si>
  <si>
    <t>ISHA Turku</t>
  </si>
  <si>
    <t>Kolmeseiska</t>
  </si>
  <si>
    <t>KY-KEKE</t>
  </si>
  <si>
    <t>Terrakoti</t>
  </si>
  <si>
    <t>Opena</t>
  </si>
  <si>
    <t>PANA</t>
  </si>
  <si>
    <t>Pintahiiva</t>
  </si>
  <si>
    <t>Qme</t>
  </si>
  <si>
    <t>Rausku</t>
  </si>
  <si>
    <t>Semppu Ensemble</t>
  </si>
  <si>
    <t>Senpai</t>
  </si>
  <si>
    <t>SHO</t>
  </si>
  <si>
    <t>SKO</t>
  </si>
  <si>
    <t>Sohon Torwet</t>
  </si>
  <si>
    <t>Soihdunkantajat</t>
  </si>
  <si>
    <t>Spektri</t>
  </si>
  <si>
    <t>SYY-Turku</t>
  </si>
  <si>
    <t>TAGS</t>
  </si>
  <si>
    <t>Teekkarikomissio</t>
  </si>
  <si>
    <t>TPO</t>
  </si>
  <si>
    <t>TSE-Masters</t>
  </si>
  <si>
    <t>TuKoRes</t>
  </si>
  <si>
    <t>TuKY Golf</t>
  </si>
  <si>
    <t>Turku Swing Society</t>
  </si>
  <si>
    <t>Turun Eurooppanuoret</t>
  </si>
  <si>
    <t>Turun Kauppatieteelliset Purjehtijat</t>
  </si>
  <si>
    <t>Turun YK-yhdistys</t>
  </si>
  <si>
    <t>Tutka</t>
  </si>
  <si>
    <t>TY:n kuoro</t>
  </si>
  <si>
    <t>TYRMY</t>
  </si>
  <si>
    <t>Tyrmä</t>
  </si>
  <si>
    <t>ViVa</t>
  </si>
  <si>
    <t>Turun Akateeminen Wiiniklubi</t>
  </si>
  <si>
    <t>Yhteensä</t>
  </si>
  <si>
    <t>Huomioitavat pisteet ylijäämien poiston jälkeen</t>
  </si>
  <si>
    <t>Myönnettävä toiminta-avustus kokonaisuudessaan</t>
  </si>
  <si>
    <t>Järjestöt</t>
  </si>
  <si>
    <t>Perusosa (euromäärä) Ainejärjestöt 200€ /harrastejärjestöt 100€</t>
  </si>
  <si>
    <t>Filiaalilisä (euromäärä) Ainejärjestöt 150€ /harrastejärjestöt 75€</t>
  </si>
  <si>
    <t>Avustusten myöntämisessä sovelletut säädökset: Ohjesääntö järjestöistä ja avustuksista § 10-11</t>
  </si>
  <si>
    <t>Turun ylioppilasteatteri</t>
  </si>
  <si>
    <t>Erillisbudjetista (max.3 600€)</t>
  </si>
  <si>
    <t>Lisäpisteet TYTin omista kriteereistä</t>
  </si>
  <si>
    <t>Collegium Musicum Turku ry</t>
  </si>
  <si>
    <t>Sempun Pallo ry</t>
  </si>
  <si>
    <t>OL-Universities of Turku</t>
  </si>
  <si>
    <t>Vapaa-aika (max 40 p.)</t>
  </si>
  <si>
    <t>Pisteen arvo</t>
  </si>
  <si>
    <t>Opinto-asiat(max. 25 p.)</t>
  </si>
  <si>
    <t>Yleinen yhdistys-toiminta (max 76 p.)</t>
  </si>
  <si>
    <t xml:space="preserve">Jäsenmääräkerroin </t>
  </si>
  <si>
    <t>Aboa Turku ry</t>
  </si>
  <si>
    <t>DocSoBe ry</t>
  </si>
  <si>
    <t>Student Formula Turku</t>
  </si>
  <si>
    <t>Loimun opiskelijat Turku ry</t>
  </si>
  <si>
    <t>Wappuradio</t>
  </si>
  <si>
    <t>Kulttuurikeidas</t>
  </si>
  <si>
    <t>KYSS</t>
  </si>
  <si>
    <t>Turun Ylioppilaitten Kristillinen yhdistys</t>
  </si>
  <si>
    <t>PATS</t>
  </si>
  <si>
    <t>KY-Kasino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</si>
</sst>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0"/>
      <name val="Calibri"/>
      <family val="2"/>
    </font>
    <font>
      <sz val="11"/>
      <name val="Calibri"/>
      <family val="2"/>
      <scheme val="minor"/>
    </font>
    <font>
      <sz val="10"/>
      <color theme="1"/>
      <name val="Chivo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28">
    <xf numFmtId="0" fontId="0" fillId="0" borderId="0" xfId="0"/>
    <xf numFmtId="0" fontId="0" fillId="0" borderId="0" xfId="0" applyFill="1"/>
    <xf numFmtId="0" fontId="4" fillId="0" borderId="0" xfId="0" applyFont="1"/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2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4" fontId="4" fillId="0" borderId="0" xfId="1" applyFont="1" applyFill="1" applyBorder="1"/>
    <xf numFmtId="44" fontId="4" fillId="0" borderId="0" xfId="1" applyFont="1"/>
    <xf numFmtId="44" fontId="4" fillId="0" borderId="0" xfId="1" applyFont="1" applyBorder="1"/>
    <xf numFmtId="0" fontId="4" fillId="0" borderId="0" xfId="0" applyFont="1" applyFill="1" applyBorder="1" applyAlignment="1">
      <alignment horizontal="left"/>
    </xf>
    <xf numFmtId="44" fontId="0" fillId="0" borderId="0" xfId="1" applyFont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 wrapText="1"/>
    </xf>
    <xf numFmtId="44" fontId="7" fillId="0" borderId="0" xfId="1" applyFont="1"/>
    <xf numFmtId="0" fontId="4" fillId="0" borderId="0" xfId="0" applyFont="1" applyFill="1" applyAlignment="1">
      <alignment wrapText="1"/>
    </xf>
    <xf numFmtId="44" fontId="4" fillId="0" borderId="0" xfId="1" applyFont="1" applyFill="1" applyBorder="1" applyAlignment="1">
      <alignment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/>
    <xf numFmtId="0" fontId="0" fillId="2" borderId="0" xfId="0" applyFill="1"/>
    <xf numFmtId="44" fontId="0" fillId="2" borderId="0" xfId="1" applyFont="1" applyFill="1"/>
    <xf numFmtId="8" fontId="0" fillId="2" borderId="0" xfId="1" applyNumberFormat="1" applyFont="1" applyFill="1"/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top" wrapText="1"/>
    </xf>
    <xf numFmtId="8" fontId="0" fillId="0" borderId="0" xfId="0" applyNumberFormat="1"/>
    <xf numFmtId="0" fontId="9" fillId="0" borderId="0" xfId="3" applyFont="1" applyFill="1" applyBorder="1" applyAlignment="1">
      <alignment wrapText="1"/>
    </xf>
    <xf numFmtId="44" fontId="4" fillId="0" borderId="0" xfId="1" applyFont="1" applyFill="1"/>
  </cellXfs>
  <cellStyles count="4">
    <cellStyle name="Currency" xfId="1" builtinId="4"/>
    <cellStyle name="Normal" xfId="0" builtinId="0"/>
    <cellStyle name="TableStyleLight1" xfId="3" xr:uid="{CE74D1B1-3B56-4877-BD4A-9442DEF81F77}"/>
    <cellStyle name="Title" xfId="2" builtinId="15"/>
  </cellStyles>
  <dxfs count="12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545E1C-FACD-4400-9785-294176BED357}" name="Table1" displayName="Table1" ref="A1:J121" totalsRowShown="0" headerRowDxfId="11" dataDxfId="10">
  <tableColumns count="10">
    <tableColumn id="1" xr3:uid="{1B58ABFF-1A46-4B32-B3B5-0F3CD1D199D9}" name="Järjestöt" dataDxfId="9"/>
    <tableColumn id="2" xr3:uid="{CF9C9E14-8948-4D78-88E8-F338EA509BF8}" name="Opinto-asiat(max. 25 p.)" dataDxfId="8"/>
    <tableColumn id="3" xr3:uid="{D9258D6D-7B35-46AE-8756-95501367E4D7}" name="Yleinen yhdistys-toiminta (max 76 p.)" dataDxfId="7"/>
    <tableColumn id="4" xr3:uid="{2CE1A456-574A-4C62-8018-1EF1B2F1250A}" name="Vapaa-aika (max 40 p.)" dataDxfId="6"/>
    <tableColumn id="5" xr3:uid="{1C189522-2581-474E-802E-1A7421F0FC50}" name="Yhteensä" dataDxfId="5">
      <calculatedColumnFormula>SUM(B2:D2)</calculatedColumnFormula>
    </tableColumn>
    <tableColumn id="6" xr3:uid="{4A28AB0A-D3AB-48BA-B5C9-7AC9D247C9DA}" name="Jäsenmääräkerroin " dataDxfId="4"/>
    <tableColumn id="7" xr3:uid="{AC8CBE95-0981-49B9-B67B-C3F4E1817B0F}" name="Huomioitavat pisteet ylijäämien poiston jälkeen" dataDxfId="3"/>
    <tableColumn id="8" xr3:uid="{0518E25E-7848-4D4C-A3F6-5573901FF14E}" name="Perusosa (euromäärä) Ainejärjestöt 200€ /harrastejärjestöt 100€" dataDxfId="2" dataCellStyle="Currency"/>
    <tableColumn id="9" xr3:uid="{B40781BB-1C3D-42DB-91AD-940F5A978FD5}" name="Filiaalilisä (euromäärä) Ainejärjestöt 150€ /harrastejärjestöt 75€" dataDxfId="1" dataCellStyle="Currency"/>
    <tableColumn id="10" xr3:uid="{81389265-9B0C-43DF-8730-504862594927}" name="Myönnettävä toiminta-avustus kokonaisuudessaan" dataDxfId="0" dataCellStyle="Currency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9D57A-DA21-4B17-AA8F-DF126AF1C170}">
  <dimension ref="A1:P126"/>
  <sheetViews>
    <sheetView tabSelected="1" zoomScale="95" zoomScaleNormal="95" workbookViewId="0">
      <pane ySplit="1" topLeftCell="A92" activePane="bottomLeft" state="frozen"/>
      <selection pane="bottomLeft" activeCell="O115" sqref="O115"/>
    </sheetView>
  </sheetViews>
  <sheetFormatPr defaultRowHeight="15"/>
  <cols>
    <col min="1" max="1" width="30.5703125" style="1" customWidth="1"/>
    <col min="2" max="4" width="8.5703125" customWidth="1"/>
    <col min="5" max="5" width="10.42578125" customWidth="1"/>
    <col min="6" max="6" width="10.5703125" customWidth="1"/>
    <col min="7" max="7" width="13.5703125" customWidth="1"/>
    <col min="8" max="8" width="10.5703125" customWidth="1"/>
    <col min="9" max="9" width="10.140625" bestFit="1" customWidth="1"/>
    <col min="10" max="10" width="18.5703125" customWidth="1"/>
  </cols>
  <sheetData>
    <row r="1" spans="1:16" s="7" customFormat="1" ht="72.75">
      <c r="A1" s="6" t="s">
        <v>110</v>
      </c>
      <c r="B1" s="14" t="s">
        <v>122</v>
      </c>
      <c r="C1" s="14" t="s">
        <v>123</v>
      </c>
      <c r="D1" s="13" t="s">
        <v>120</v>
      </c>
      <c r="E1" s="13" t="s">
        <v>107</v>
      </c>
      <c r="F1" s="14" t="s">
        <v>124</v>
      </c>
      <c r="G1" s="13" t="s">
        <v>108</v>
      </c>
      <c r="H1" s="26" t="s">
        <v>111</v>
      </c>
      <c r="I1" s="26" t="s">
        <v>112</v>
      </c>
      <c r="J1" s="13" t="s">
        <v>109</v>
      </c>
      <c r="M1" s="24" t="s">
        <v>113</v>
      </c>
      <c r="N1" s="24"/>
      <c r="O1" s="24"/>
      <c r="P1" s="24"/>
    </row>
    <row r="2" spans="1:16">
      <c r="A2" s="4" t="s">
        <v>0</v>
      </c>
      <c r="B2" s="2">
        <v>15</v>
      </c>
      <c r="C2" s="2">
        <v>63</v>
      </c>
      <c r="D2" s="2">
        <v>27</v>
      </c>
      <c r="E2" s="2">
        <v>105</v>
      </c>
      <c r="F2" s="2">
        <v>1.1000000000000001</v>
      </c>
      <c r="G2" s="2">
        <v>115.5</v>
      </c>
      <c r="H2" s="10">
        <v>200</v>
      </c>
      <c r="I2" s="9"/>
      <c r="J2" s="9">
        <v>1144.3538054155633</v>
      </c>
      <c r="M2" s="24"/>
      <c r="N2" s="24"/>
      <c r="O2" s="24"/>
      <c r="P2" s="24"/>
    </row>
    <row r="3" spans="1:16">
      <c r="A3" s="3" t="s">
        <v>1</v>
      </c>
      <c r="B3" s="2">
        <v>20</v>
      </c>
      <c r="C3" s="2">
        <v>53</v>
      </c>
      <c r="D3" s="2">
        <v>23</v>
      </c>
      <c r="E3" s="2">
        <v>96</v>
      </c>
      <c r="F3" s="2">
        <v>1.1000000000000001</v>
      </c>
      <c r="G3" s="2">
        <v>105.6</v>
      </c>
      <c r="H3" s="8">
        <v>200</v>
      </c>
      <c r="I3" s="8"/>
      <c r="J3" s="9">
        <v>1063.4091935228007</v>
      </c>
      <c r="L3" t="s">
        <v>109</v>
      </c>
    </row>
    <row r="4" spans="1:16">
      <c r="A4" s="3" t="s">
        <v>2</v>
      </c>
      <c r="B4" s="2">
        <v>19</v>
      </c>
      <c r="C4" s="2">
        <v>64</v>
      </c>
      <c r="D4" s="2">
        <v>25</v>
      </c>
      <c r="E4" s="2">
        <v>108</v>
      </c>
      <c r="F4" s="2">
        <v>1.1499999999999999</v>
      </c>
      <c r="G4" s="2">
        <v>124.2</v>
      </c>
      <c r="H4" s="8">
        <v>200</v>
      </c>
      <c r="I4" s="8"/>
      <c r="J4" s="9">
        <v>1215.4869492001121</v>
      </c>
    </row>
    <row r="5" spans="1:16">
      <c r="A5" s="11" t="s">
        <v>3</v>
      </c>
      <c r="B5" s="2">
        <v>15</v>
      </c>
      <c r="C5" s="2">
        <v>30</v>
      </c>
      <c r="D5" s="2">
        <v>9</v>
      </c>
      <c r="E5" s="2">
        <v>54</v>
      </c>
      <c r="F5" s="2">
        <v>1.1499999999999999</v>
      </c>
      <c r="G5" s="2">
        <v>62.1</v>
      </c>
      <c r="H5" s="10">
        <v>200</v>
      </c>
      <c r="I5" s="10"/>
      <c r="J5" s="9">
        <v>707.74347460005606</v>
      </c>
    </row>
    <row r="6" spans="1:16">
      <c r="A6" s="4" t="s">
        <v>4</v>
      </c>
      <c r="B6" s="2">
        <v>19</v>
      </c>
      <c r="C6" s="2">
        <v>63</v>
      </c>
      <c r="D6" s="2">
        <v>25</v>
      </c>
      <c r="E6" s="2">
        <v>107</v>
      </c>
      <c r="F6" s="2">
        <v>1.175</v>
      </c>
      <c r="G6" s="2">
        <v>125.72499999999999</v>
      </c>
      <c r="H6" s="8">
        <v>200</v>
      </c>
      <c r="I6" s="8"/>
      <c r="J6" s="9">
        <v>1227.9556899209672</v>
      </c>
    </row>
    <row r="7" spans="1:16">
      <c r="A7" s="4" t="s">
        <v>5</v>
      </c>
      <c r="B7" s="2">
        <v>22</v>
      </c>
      <c r="C7" s="2">
        <v>61</v>
      </c>
      <c r="D7" s="2">
        <v>32</v>
      </c>
      <c r="E7" s="2">
        <v>115</v>
      </c>
      <c r="F7" s="2">
        <v>1.175</v>
      </c>
      <c r="G7" s="2">
        <v>135.125</v>
      </c>
      <c r="H7" s="10">
        <v>200</v>
      </c>
      <c r="I7" s="9"/>
      <c r="J7" s="9">
        <v>1304.812190101974</v>
      </c>
    </row>
    <row r="8" spans="1:16">
      <c r="A8" s="4" t="s">
        <v>6</v>
      </c>
      <c r="B8" s="2">
        <v>15</v>
      </c>
      <c r="C8" s="2">
        <v>36</v>
      </c>
      <c r="D8" s="2">
        <v>14</v>
      </c>
      <c r="E8" s="2">
        <v>65</v>
      </c>
      <c r="F8" s="2"/>
      <c r="G8" s="2">
        <v>65</v>
      </c>
      <c r="H8" s="8">
        <v>200</v>
      </c>
      <c r="I8" s="8"/>
      <c r="J8" s="9">
        <v>731.45452252823907</v>
      </c>
    </row>
    <row r="9" spans="1:16">
      <c r="A9" s="4" t="s">
        <v>7</v>
      </c>
      <c r="B9" s="2">
        <v>14</v>
      </c>
      <c r="C9" s="2">
        <v>53</v>
      </c>
      <c r="D9" s="2">
        <v>20</v>
      </c>
      <c r="E9" s="2">
        <v>87</v>
      </c>
      <c r="F9" s="2">
        <v>1.175</v>
      </c>
      <c r="G9" s="2">
        <v>102.22499999999999</v>
      </c>
      <c r="H9" s="10">
        <v>200</v>
      </c>
      <c r="I9" s="9"/>
      <c r="J9" s="9">
        <v>1035.81443946845</v>
      </c>
    </row>
    <row r="10" spans="1:16">
      <c r="A10" s="4" t="s">
        <v>8</v>
      </c>
      <c r="B10" s="2">
        <v>16</v>
      </c>
      <c r="C10" s="2">
        <v>48</v>
      </c>
      <c r="D10" s="2">
        <v>16</v>
      </c>
      <c r="E10" s="2">
        <v>80</v>
      </c>
      <c r="F10" s="2">
        <v>1.05</v>
      </c>
      <c r="G10" s="2">
        <v>84</v>
      </c>
      <c r="H10" s="10">
        <v>200</v>
      </c>
      <c r="I10" s="9"/>
      <c r="J10" s="9">
        <v>886.80276757495506</v>
      </c>
    </row>
    <row r="11" spans="1:16">
      <c r="A11" s="4" t="s">
        <v>9</v>
      </c>
      <c r="B11" s="2">
        <v>12</v>
      </c>
      <c r="C11" s="2">
        <v>61</v>
      </c>
      <c r="D11" s="2">
        <v>22</v>
      </c>
      <c r="E11" s="2">
        <v>95</v>
      </c>
      <c r="F11" s="2">
        <v>1.175</v>
      </c>
      <c r="G11" s="2">
        <v>0</v>
      </c>
      <c r="H11" s="8">
        <v>200</v>
      </c>
      <c r="I11" s="8"/>
      <c r="J11" s="9">
        <v>200</v>
      </c>
    </row>
    <row r="12" spans="1:16">
      <c r="A12" s="4" t="s">
        <v>126</v>
      </c>
      <c r="B12" s="2">
        <v>14</v>
      </c>
      <c r="C12" s="2">
        <v>25</v>
      </c>
      <c r="D12" s="2">
        <v>8</v>
      </c>
      <c r="E12" s="2">
        <f>SUM(B12:D12)</f>
        <v>47</v>
      </c>
      <c r="F12" s="2">
        <v>1</v>
      </c>
      <c r="G12" s="2">
        <v>47</v>
      </c>
      <c r="H12" s="8">
        <v>100</v>
      </c>
      <c r="I12" s="8"/>
      <c r="J12" s="9">
        <v>484.28</v>
      </c>
    </row>
    <row r="13" spans="1:16">
      <c r="A13" s="4" t="s">
        <v>10</v>
      </c>
      <c r="B13" s="2">
        <v>1</v>
      </c>
      <c r="C13" s="2">
        <v>27</v>
      </c>
      <c r="D13" s="2">
        <v>4</v>
      </c>
      <c r="E13" s="2">
        <v>32</v>
      </c>
      <c r="F13" s="2">
        <v>1.1000000000000001</v>
      </c>
      <c r="G13" s="2">
        <v>35.200000000000003</v>
      </c>
      <c r="H13" s="8">
        <v>200</v>
      </c>
      <c r="I13" s="8"/>
      <c r="J13" s="9">
        <v>487.803</v>
      </c>
    </row>
    <row r="14" spans="1:16">
      <c r="A14" s="4" t="s">
        <v>11</v>
      </c>
      <c r="B14" s="2">
        <v>14</v>
      </c>
      <c r="C14" s="2">
        <v>64</v>
      </c>
      <c r="D14" s="2">
        <v>27</v>
      </c>
      <c r="E14" s="2">
        <v>105</v>
      </c>
      <c r="F14" s="2">
        <v>1.1499999999999999</v>
      </c>
      <c r="G14" s="2">
        <v>120.75</v>
      </c>
      <c r="H14" s="10">
        <v>200</v>
      </c>
      <c r="I14" s="9"/>
      <c r="J14" s="9">
        <v>1187.278978388998</v>
      </c>
    </row>
    <row r="15" spans="1:16">
      <c r="A15" s="4" t="s">
        <v>12</v>
      </c>
      <c r="B15" s="2">
        <v>12</v>
      </c>
      <c r="C15" s="2">
        <v>53</v>
      </c>
      <c r="D15" s="2">
        <v>22</v>
      </c>
      <c r="E15" s="2">
        <v>87</v>
      </c>
      <c r="F15" s="2">
        <v>1.05</v>
      </c>
      <c r="G15" s="2">
        <v>91.35</v>
      </c>
      <c r="H15" s="8">
        <v>200</v>
      </c>
      <c r="I15" s="8"/>
      <c r="J15" s="9">
        <v>946.89800973776369</v>
      </c>
    </row>
    <row r="16" spans="1:16">
      <c r="A16" s="4" t="s">
        <v>13</v>
      </c>
      <c r="B16" s="2">
        <v>10</v>
      </c>
      <c r="C16" s="2">
        <v>51</v>
      </c>
      <c r="D16" s="2">
        <v>13</v>
      </c>
      <c r="E16" s="2">
        <v>74</v>
      </c>
      <c r="F16" s="2">
        <v>1.05</v>
      </c>
      <c r="G16" s="2">
        <v>77.7</v>
      </c>
      <c r="H16" s="10">
        <v>200</v>
      </c>
      <c r="I16" s="9"/>
      <c r="J16" s="9">
        <v>835.29256000683347</v>
      </c>
    </row>
    <row r="17" spans="1:10">
      <c r="A17" s="4" t="s">
        <v>14</v>
      </c>
      <c r="B17" s="2">
        <v>8</v>
      </c>
      <c r="C17" s="2">
        <v>63</v>
      </c>
      <c r="D17" s="2">
        <v>16</v>
      </c>
      <c r="E17" s="2">
        <v>87</v>
      </c>
      <c r="F17" s="2">
        <v>1.175</v>
      </c>
      <c r="G17" s="2">
        <v>102.22499999999999</v>
      </c>
      <c r="H17" s="8">
        <v>200</v>
      </c>
      <c r="I17" s="8"/>
      <c r="J17" s="9">
        <v>1035.81443946845</v>
      </c>
    </row>
    <row r="18" spans="1:10">
      <c r="A18" s="4" t="s">
        <v>15</v>
      </c>
      <c r="B18" s="2">
        <v>12</v>
      </c>
      <c r="C18" s="2">
        <v>70</v>
      </c>
      <c r="D18" s="2">
        <v>30</v>
      </c>
      <c r="E18" s="2">
        <v>112</v>
      </c>
      <c r="F18" s="2">
        <v>1.175</v>
      </c>
      <c r="G18" s="2">
        <v>131.6</v>
      </c>
      <c r="H18" s="8">
        <v>200</v>
      </c>
      <c r="I18" s="8"/>
      <c r="J18" s="9">
        <v>1275.9910025340962</v>
      </c>
    </row>
    <row r="19" spans="1:10">
      <c r="A19" s="4" t="s">
        <v>16</v>
      </c>
      <c r="B19" s="2">
        <v>10</v>
      </c>
      <c r="C19" s="2">
        <v>58</v>
      </c>
      <c r="D19" s="2">
        <v>15</v>
      </c>
      <c r="E19" s="2">
        <v>83</v>
      </c>
      <c r="F19" s="2">
        <v>1.1000000000000001</v>
      </c>
      <c r="G19" s="2">
        <v>91.3</v>
      </c>
      <c r="H19" s="8">
        <v>200</v>
      </c>
      <c r="I19" s="9"/>
      <c r="J19" s="9">
        <v>946.48919856658824</v>
      </c>
    </row>
    <row r="20" spans="1:10">
      <c r="A20" s="4" t="s">
        <v>17</v>
      </c>
      <c r="B20" s="2">
        <v>5</v>
      </c>
      <c r="C20" s="2">
        <v>18</v>
      </c>
      <c r="D20" s="2">
        <v>7</v>
      </c>
      <c r="E20" s="2">
        <v>30</v>
      </c>
      <c r="F20" s="2">
        <v>1</v>
      </c>
      <c r="G20" s="19">
        <v>30</v>
      </c>
      <c r="H20" s="10">
        <v>100</v>
      </c>
      <c r="I20" s="9"/>
      <c r="J20" s="9">
        <v>445.2867027053411</v>
      </c>
    </row>
    <row r="21" spans="1:10">
      <c r="A21" s="4" t="s">
        <v>18</v>
      </c>
      <c r="B21" s="2">
        <v>7</v>
      </c>
      <c r="C21" s="2">
        <v>10</v>
      </c>
      <c r="D21" s="2">
        <v>0</v>
      </c>
      <c r="E21" s="2">
        <v>17</v>
      </c>
      <c r="F21" s="2">
        <v>1</v>
      </c>
      <c r="G21" s="2">
        <v>17</v>
      </c>
      <c r="H21" s="10">
        <v>200</v>
      </c>
      <c r="I21" s="9"/>
      <c r="J21" s="9">
        <v>338.9957981996933</v>
      </c>
    </row>
    <row r="22" spans="1:10">
      <c r="A22" s="4" t="s">
        <v>19</v>
      </c>
      <c r="B22" s="2">
        <v>19</v>
      </c>
      <c r="C22" s="2">
        <v>51</v>
      </c>
      <c r="D22" s="2">
        <v>23</v>
      </c>
      <c r="E22" s="2">
        <v>93</v>
      </c>
      <c r="F22" s="2">
        <v>1.1000000000000001</v>
      </c>
      <c r="G22" s="2">
        <v>40.92</v>
      </c>
      <c r="H22" s="10">
        <v>200</v>
      </c>
      <c r="I22" s="9"/>
      <c r="J22" s="9">
        <v>534.5710624900853</v>
      </c>
    </row>
    <row r="23" spans="1:10">
      <c r="A23" s="4" t="s">
        <v>20</v>
      </c>
      <c r="B23" s="2">
        <v>20</v>
      </c>
      <c r="C23" s="2">
        <v>52</v>
      </c>
      <c r="D23" s="2">
        <v>30</v>
      </c>
      <c r="E23" s="2">
        <v>102</v>
      </c>
      <c r="F23" s="2">
        <v>1.175</v>
      </c>
      <c r="G23" s="2">
        <v>119.85</v>
      </c>
      <c r="H23" s="8">
        <v>200</v>
      </c>
      <c r="I23" s="9"/>
      <c r="J23" s="9">
        <v>1179.920377307838</v>
      </c>
    </row>
    <row r="24" spans="1:10">
      <c r="A24" s="4" t="s">
        <v>21</v>
      </c>
      <c r="B24" s="2">
        <v>8</v>
      </c>
      <c r="C24" s="2">
        <v>14</v>
      </c>
      <c r="D24" s="2">
        <v>3</v>
      </c>
      <c r="E24" s="2">
        <v>25</v>
      </c>
      <c r="F24" s="2">
        <v>1.05</v>
      </c>
      <c r="G24" s="2">
        <v>26.25</v>
      </c>
      <c r="H24" s="8">
        <v>200</v>
      </c>
      <c r="I24" s="9"/>
      <c r="J24" s="9">
        <v>414.6258648671735</v>
      </c>
    </row>
    <row r="25" spans="1:10">
      <c r="A25" s="4" t="s">
        <v>22</v>
      </c>
      <c r="B25" s="2">
        <v>7</v>
      </c>
      <c r="C25" s="2">
        <v>21</v>
      </c>
      <c r="D25" s="2">
        <v>7</v>
      </c>
      <c r="E25" s="2">
        <v>35</v>
      </c>
      <c r="F25" s="2">
        <v>1</v>
      </c>
      <c r="G25" s="2">
        <v>35</v>
      </c>
      <c r="H25" s="8">
        <v>200</v>
      </c>
      <c r="I25" s="8"/>
      <c r="J25" s="9">
        <v>486.16781982289797</v>
      </c>
    </row>
    <row r="26" spans="1:10">
      <c r="A26" s="4" t="s">
        <v>23</v>
      </c>
      <c r="B26" s="2">
        <v>6</v>
      </c>
      <c r="C26" s="2">
        <v>17</v>
      </c>
      <c r="D26" s="2">
        <v>3</v>
      </c>
      <c r="E26" s="2">
        <v>26</v>
      </c>
      <c r="F26" s="2">
        <v>1</v>
      </c>
      <c r="G26" s="2">
        <v>26</v>
      </c>
      <c r="H26" s="10">
        <v>200</v>
      </c>
      <c r="I26" s="9"/>
      <c r="J26" s="9">
        <v>412.5818090112956</v>
      </c>
    </row>
    <row r="27" spans="1:10">
      <c r="A27" s="4" t="s">
        <v>24</v>
      </c>
      <c r="B27" s="2">
        <v>19</v>
      </c>
      <c r="C27" s="2">
        <v>56</v>
      </c>
      <c r="D27" s="2">
        <v>23</v>
      </c>
      <c r="E27" s="2">
        <v>98</v>
      </c>
      <c r="F27" s="2">
        <v>1.175</v>
      </c>
      <c r="G27" s="2">
        <v>115.15</v>
      </c>
      <c r="H27" s="8">
        <v>200</v>
      </c>
      <c r="I27" s="9"/>
      <c r="J27" s="9">
        <v>1141.4921272173342</v>
      </c>
    </row>
    <row r="28" spans="1:10">
      <c r="A28" s="4" t="s">
        <v>25</v>
      </c>
      <c r="B28" s="2">
        <v>13</v>
      </c>
      <c r="C28" s="2">
        <v>48</v>
      </c>
      <c r="D28" s="2">
        <v>15</v>
      </c>
      <c r="E28" s="2">
        <v>76</v>
      </c>
      <c r="F28" s="2">
        <v>1.1000000000000001</v>
      </c>
      <c r="G28" s="2">
        <v>83.6</v>
      </c>
      <c r="H28" s="10">
        <v>200</v>
      </c>
      <c r="I28" s="9">
        <v>150</v>
      </c>
      <c r="J28" s="9">
        <v>1033.5322782055505</v>
      </c>
    </row>
    <row r="29" spans="1:10">
      <c r="A29" s="4" t="s">
        <v>26</v>
      </c>
      <c r="B29" s="2">
        <v>18</v>
      </c>
      <c r="C29" s="2">
        <v>45</v>
      </c>
      <c r="D29" s="2">
        <v>17</v>
      </c>
      <c r="E29" s="2">
        <v>80</v>
      </c>
      <c r="F29" s="2">
        <v>1.1499999999999999</v>
      </c>
      <c r="G29" s="2">
        <v>92</v>
      </c>
      <c r="H29" s="8">
        <v>200</v>
      </c>
      <c r="I29" s="9"/>
      <c r="J29" s="9">
        <v>952.21255496304605</v>
      </c>
    </row>
    <row r="30" spans="1:10">
      <c r="A30" s="4" t="s">
        <v>27</v>
      </c>
      <c r="B30" s="2">
        <v>0</v>
      </c>
      <c r="C30" s="2">
        <v>18</v>
      </c>
      <c r="D30" s="2">
        <v>0</v>
      </c>
      <c r="E30" s="2">
        <v>18</v>
      </c>
      <c r="F30" s="2">
        <v>1.175</v>
      </c>
      <c r="G30" s="2">
        <v>21.15</v>
      </c>
      <c r="H30" s="10">
        <v>200</v>
      </c>
      <c r="I30" s="9"/>
      <c r="J30" s="9">
        <v>372.92712540726552</v>
      </c>
    </row>
    <row r="31" spans="1:10">
      <c r="A31" s="4" t="s">
        <v>28</v>
      </c>
      <c r="B31" s="2">
        <v>1</v>
      </c>
      <c r="C31" s="2">
        <v>19</v>
      </c>
      <c r="D31" s="2">
        <v>2</v>
      </c>
      <c r="E31" s="2">
        <v>22</v>
      </c>
      <c r="F31" s="2">
        <v>1.1000000000000001</v>
      </c>
      <c r="G31" s="2">
        <v>24.2</v>
      </c>
      <c r="H31" s="8">
        <v>200</v>
      </c>
      <c r="I31" s="9"/>
      <c r="J31" s="9">
        <v>397.8646068489752</v>
      </c>
    </row>
    <row r="32" spans="1:10">
      <c r="A32" s="4" t="s">
        <v>29</v>
      </c>
      <c r="B32" s="2">
        <v>8</v>
      </c>
      <c r="C32" s="2">
        <v>11</v>
      </c>
      <c r="D32" s="2">
        <v>2</v>
      </c>
      <c r="E32" s="2">
        <v>21</v>
      </c>
      <c r="F32" s="2">
        <v>1.1000000000000001</v>
      </c>
      <c r="G32" s="2">
        <v>23.1</v>
      </c>
      <c r="H32" s="8">
        <v>200</v>
      </c>
      <c r="I32" s="9"/>
      <c r="J32" s="9">
        <v>388.87076108311265</v>
      </c>
    </row>
    <row r="33" spans="1:10">
      <c r="A33" s="4" t="s">
        <v>30</v>
      </c>
      <c r="B33" s="2">
        <v>11</v>
      </c>
      <c r="C33" s="2">
        <v>46</v>
      </c>
      <c r="D33" s="2">
        <v>11</v>
      </c>
      <c r="E33" s="2">
        <v>68</v>
      </c>
      <c r="F33" s="2">
        <v>1.1499999999999999</v>
      </c>
      <c r="G33" s="2">
        <v>78.2</v>
      </c>
      <c r="H33" s="10">
        <v>200</v>
      </c>
      <c r="I33" s="9"/>
      <c r="J33" s="9">
        <v>839.38067171858904</v>
      </c>
    </row>
    <row r="34" spans="1:10">
      <c r="A34" s="4" t="s">
        <v>31</v>
      </c>
      <c r="B34" s="2">
        <v>10</v>
      </c>
      <c r="C34" s="2">
        <v>20</v>
      </c>
      <c r="D34" s="2">
        <v>5</v>
      </c>
      <c r="E34" s="2">
        <v>35</v>
      </c>
      <c r="F34" s="2">
        <v>1</v>
      </c>
      <c r="G34" s="2">
        <v>35</v>
      </c>
      <c r="H34" s="10">
        <v>200</v>
      </c>
      <c r="I34" s="9">
        <v>150</v>
      </c>
      <c r="J34" s="9">
        <v>636.16781982289797</v>
      </c>
    </row>
    <row r="35" spans="1:10">
      <c r="A35" s="4" t="s">
        <v>32</v>
      </c>
      <c r="B35" s="2">
        <v>24</v>
      </c>
      <c r="C35" s="2">
        <v>55</v>
      </c>
      <c r="D35" s="2">
        <v>27</v>
      </c>
      <c r="E35" s="2">
        <v>106</v>
      </c>
      <c r="F35" s="2">
        <v>1.175</v>
      </c>
      <c r="G35" s="2">
        <v>124.55</v>
      </c>
      <c r="H35" s="8">
        <v>200</v>
      </c>
      <c r="I35" s="9"/>
      <c r="J35" s="9">
        <v>1218.3486273983413</v>
      </c>
    </row>
    <row r="36" spans="1:10">
      <c r="A36" s="4" t="s">
        <v>33</v>
      </c>
      <c r="B36" s="2">
        <v>9</v>
      </c>
      <c r="C36" s="2">
        <v>52</v>
      </c>
      <c r="D36" s="2">
        <v>11</v>
      </c>
      <c r="E36" s="2">
        <v>72</v>
      </c>
      <c r="F36" s="2">
        <v>1.175</v>
      </c>
      <c r="G36" s="2">
        <v>84.6</v>
      </c>
      <c r="H36" s="8">
        <v>200</v>
      </c>
      <c r="I36" s="9">
        <v>150</v>
      </c>
      <c r="J36" s="9">
        <v>1041.71</v>
      </c>
    </row>
    <row r="37" spans="1:10">
      <c r="A37" s="4" t="s">
        <v>34</v>
      </c>
      <c r="B37" s="2">
        <v>12</v>
      </c>
      <c r="C37" s="2">
        <v>42</v>
      </c>
      <c r="D37" s="2">
        <v>12</v>
      </c>
      <c r="E37" s="2">
        <v>66</v>
      </c>
      <c r="F37" s="2">
        <v>1.1000000000000001</v>
      </c>
      <c r="G37" s="2">
        <v>72.599999999999994</v>
      </c>
      <c r="H37" s="8">
        <v>200</v>
      </c>
      <c r="I37" s="15"/>
      <c r="J37" s="9">
        <v>793.59</v>
      </c>
    </row>
    <row r="38" spans="1:10">
      <c r="A38" s="4" t="s">
        <v>35</v>
      </c>
      <c r="B38" s="2">
        <v>12</v>
      </c>
      <c r="C38" s="2">
        <v>48</v>
      </c>
      <c r="D38" s="2">
        <v>19</v>
      </c>
      <c r="E38" s="2">
        <v>79</v>
      </c>
      <c r="F38" s="2">
        <v>1</v>
      </c>
      <c r="G38" s="2">
        <v>79</v>
      </c>
      <c r="H38" s="8">
        <v>200</v>
      </c>
      <c r="I38" s="9"/>
      <c r="J38" s="9">
        <v>845.92</v>
      </c>
    </row>
    <row r="39" spans="1:10">
      <c r="A39" s="4" t="s">
        <v>36</v>
      </c>
      <c r="B39" s="2">
        <v>2</v>
      </c>
      <c r="C39" s="2">
        <v>10</v>
      </c>
      <c r="D39" s="2">
        <v>0</v>
      </c>
      <c r="E39" s="2">
        <v>12</v>
      </c>
      <c r="F39" s="2">
        <v>1.05</v>
      </c>
      <c r="G39" s="2">
        <v>12.6</v>
      </c>
      <c r="H39" s="8">
        <v>200</v>
      </c>
      <c r="I39" s="9"/>
      <c r="J39" s="9">
        <v>303.02</v>
      </c>
    </row>
    <row r="40" spans="1:10">
      <c r="A40" s="4" t="s">
        <v>37</v>
      </c>
      <c r="B40" s="2">
        <v>18</v>
      </c>
      <c r="C40" s="2">
        <v>61</v>
      </c>
      <c r="D40" s="2">
        <v>17</v>
      </c>
      <c r="E40" s="2">
        <v>96</v>
      </c>
      <c r="F40" s="2">
        <v>1.1000000000000001</v>
      </c>
      <c r="G40" s="2">
        <v>105.6</v>
      </c>
      <c r="H40" s="8">
        <v>200</v>
      </c>
      <c r="I40" s="9"/>
      <c r="J40" s="9">
        <v>1063.4100000000001</v>
      </c>
    </row>
    <row r="41" spans="1:10">
      <c r="A41" s="4" t="s">
        <v>38</v>
      </c>
      <c r="B41" s="2">
        <v>7</v>
      </c>
      <c r="C41" s="2">
        <v>45</v>
      </c>
      <c r="D41" s="2">
        <v>8</v>
      </c>
      <c r="E41" s="2">
        <v>60</v>
      </c>
      <c r="F41" s="2">
        <v>1.05</v>
      </c>
      <c r="G41" s="2">
        <v>63</v>
      </c>
      <c r="H41" s="10">
        <v>200</v>
      </c>
      <c r="I41" s="9"/>
      <c r="J41" s="9">
        <v>715.1</v>
      </c>
    </row>
    <row r="42" spans="1:10">
      <c r="A42" s="4" t="s">
        <v>39</v>
      </c>
      <c r="B42" s="2">
        <v>12</v>
      </c>
      <c r="C42" s="2">
        <v>56</v>
      </c>
      <c r="D42" s="2">
        <v>18</v>
      </c>
      <c r="E42" s="2">
        <v>86</v>
      </c>
      <c r="F42" s="2">
        <v>1.1499999999999999</v>
      </c>
      <c r="G42" s="2">
        <v>98.6</v>
      </c>
      <c r="H42" s="8">
        <v>200</v>
      </c>
      <c r="I42" s="9"/>
      <c r="J42" s="9">
        <v>1008.63</v>
      </c>
    </row>
    <row r="43" spans="1:10">
      <c r="A43" s="4" t="s">
        <v>40</v>
      </c>
      <c r="B43" s="2">
        <v>20</v>
      </c>
      <c r="C43" s="2">
        <v>51</v>
      </c>
      <c r="D43" s="2">
        <v>22</v>
      </c>
      <c r="E43" s="2">
        <v>93</v>
      </c>
      <c r="F43" s="2">
        <v>1.175</v>
      </c>
      <c r="G43" s="2">
        <v>43.71</v>
      </c>
      <c r="H43" s="8">
        <v>200</v>
      </c>
      <c r="I43" s="9"/>
      <c r="J43" s="9">
        <v>707.38</v>
      </c>
    </row>
    <row r="44" spans="1:10">
      <c r="A44" s="11" t="s">
        <v>41</v>
      </c>
      <c r="B44" s="2">
        <v>20</v>
      </c>
      <c r="C44" s="2">
        <v>59</v>
      </c>
      <c r="D44" s="2">
        <v>27</v>
      </c>
      <c r="E44" s="2">
        <v>106</v>
      </c>
      <c r="F44" s="2">
        <v>1.175</v>
      </c>
      <c r="G44" s="2">
        <v>124.55</v>
      </c>
      <c r="H44" s="8">
        <v>200</v>
      </c>
      <c r="I44" s="9"/>
      <c r="J44" s="9">
        <v>1218.3499999999999</v>
      </c>
    </row>
    <row r="45" spans="1:10">
      <c r="A45" s="4" t="s">
        <v>42</v>
      </c>
      <c r="B45" s="2">
        <v>22</v>
      </c>
      <c r="C45" s="2">
        <v>71</v>
      </c>
      <c r="D45" s="2">
        <v>28</v>
      </c>
      <c r="E45" s="2">
        <v>121</v>
      </c>
      <c r="F45" s="2">
        <v>1.175</v>
      </c>
      <c r="G45" s="2">
        <v>142.17500000000001</v>
      </c>
      <c r="H45" s="10">
        <v>200</v>
      </c>
      <c r="I45" s="9"/>
      <c r="J45" s="9">
        <v>1362.45</v>
      </c>
    </row>
    <row r="46" spans="1:10">
      <c r="A46" s="4" t="s">
        <v>43</v>
      </c>
      <c r="B46" s="2">
        <v>13</v>
      </c>
      <c r="C46" s="2">
        <v>40</v>
      </c>
      <c r="D46" s="2">
        <v>16</v>
      </c>
      <c r="E46" s="2">
        <v>69</v>
      </c>
      <c r="F46" s="2">
        <v>1</v>
      </c>
      <c r="G46" s="2">
        <v>69</v>
      </c>
      <c r="H46" s="8">
        <v>200</v>
      </c>
      <c r="I46" s="9"/>
      <c r="J46" s="9">
        <v>764.16</v>
      </c>
    </row>
    <row r="47" spans="1:10">
      <c r="A47" s="4" t="s">
        <v>44</v>
      </c>
      <c r="B47" s="2">
        <v>7</v>
      </c>
      <c r="C47" s="2">
        <v>45</v>
      </c>
      <c r="D47" s="2">
        <v>18</v>
      </c>
      <c r="E47" s="2">
        <v>70</v>
      </c>
      <c r="F47" s="2">
        <v>1</v>
      </c>
      <c r="G47" s="2">
        <v>70</v>
      </c>
      <c r="H47" s="10">
        <v>200</v>
      </c>
      <c r="I47" s="9"/>
      <c r="J47" s="9">
        <v>772.34</v>
      </c>
    </row>
    <row r="48" spans="1:10">
      <c r="A48" s="4" t="s">
        <v>45</v>
      </c>
      <c r="B48" s="2">
        <v>22</v>
      </c>
      <c r="C48" s="2">
        <v>73</v>
      </c>
      <c r="D48" s="2">
        <v>30</v>
      </c>
      <c r="E48" s="2">
        <v>125</v>
      </c>
      <c r="F48" s="2">
        <v>1.1000000000000001</v>
      </c>
      <c r="G48" s="2">
        <v>137.5</v>
      </c>
      <c r="H48" s="10">
        <v>200</v>
      </c>
      <c r="I48" s="9"/>
      <c r="J48" s="9">
        <v>1324.23</v>
      </c>
    </row>
    <row r="49" spans="1:10">
      <c r="A49" s="4" t="s">
        <v>46</v>
      </c>
      <c r="B49" s="2">
        <v>20</v>
      </c>
      <c r="C49" s="2">
        <v>57</v>
      </c>
      <c r="D49" s="2">
        <v>24</v>
      </c>
      <c r="E49" s="2">
        <v>101</v>
      </c>
      <c r="F49" s="2">
        <v>1.1499999999999999</v>
      </c>
      <c r="G49" s="2">
        <v>116.15</v>
      </c>
      <c r="H49" s="10">
        <v>200</v>
      </c>
      <c r="I49" s="9"/>
      <c r="J49" s="9">
        <v>1149.67</v>
      </c>
    </row>
    <row r="50" spans="1:10">
      <c r="A50" s="4" t="s">
        <v>47</v>
      </c>
      <c r="B50" s="2">
        <v>20</v>
      </c>
      <c r="C50" s="2">
        <v>67</v>
      </c>
      <c r="D50" s="2">
        <v>28</v>
      </c>
      <c r="E50" s="2">
        <v>115</v>
      </c>
      <c r="F50" s="2">
        <v>1.175</v>
      </c>
      <c r="G50" s="2">
        <v>135.125</v>
      </c>
      <c r="H50" s="10">
        <v>200</v>
      </c>
      <c r="I50" s="9">
        <v>150</v>
      </c>
      <c r="J50" s="9">
        <v>1454.81</v>
      </c>
    </row>
    <row r="51" spans="1:10">
      <c r="A51" s="4" t="s">
        <v>48</v>
      </c>
      <c r="B51" s="2">
        <v>17</v>
      </c>
      <c r="C51" s="2">
        <v>51</v>
      </c>
      <c r="D51" s="2">
        <v>22</v>
      </c>
      <c r="E51" s="2">
        <v>90</v>
      </c>
      <c r="F51" s="2">
        <v>1.175</v>
      </c>
      <c r="G51" s="2">
        <v>105.75</v>
      </c>
      <c r="H51" s="8">
        <v>200</v>
      </c>
      <c r="I51" s="9">
        <v>150</v>
      </c>
      <c r="J51" s="9">
        <v>1214.6400000000001</v>
      </c>
    </row>
    <row r="52" spans="1:10">
      <c r="A52" s="4" t="s">
        <v>49</v>
      </c>
      <c r="B52" s="2">
        <v>6</v>
      </c>
      <c r="C52" s="2">
        <v>29</v>
      </c>
      <c r="D52" s="2">
        <v>5</v>
      </c>
      <c r="E52" s="2">
        <v>40</v>
      </c>
      <c r="F52" s="2">
        <v>1</v>
      </c>
      <c r="G52" s="2">
        <v>40</v>
      </c>
      <c r="H52" s="8">
        <v>200</v>
      </c>
      <c r="I52" s="9"/>
      <c r="J52" s="9">
        <v>527.04999999999995</v>
      </c>
    </row>
    <row r="53" spans="1:10">
      <c r="A53" s="4" t="s">
        <v>50</v>
      </c>
      <c r="B53" s="2">
        <v>16</v>
      </c>
      <c r="C53" s="2">
        <v>42</v>
      </c>
      <c r="D53" s="2">
        <v>14</v>
      </c>
      <c r="E53" s="2">
        <v>72</v>
      </c>
      <c r="F53" s="2">
        <v>1.175</v>
      </c>
      <c r="G53" s="2">
        <v>84.6</v>
      </c>
      <c r="H53" s="8">
        <v>200</v>
      </c>
      <c r="I53" s="9"/>
      <c r="J53" s="9">
        <v>891.70850162906197</v>
      </c>
    </row>
    <row r="54" spans="1:10">
      <c r="A54" s="4" t="s">
        <v>51</v>
      </c>
      <c r="B54" s="2">
        <v>20</v>
      </c>
      <c r="C54" s="2">
        <v>50</v>
      </c>
      <c r="D54" s="2">
        <v>18</v>
      </c>
      <c r="E54" s="2">
        <v>88</v>
      </c>
      <c r="F54" s="2">
        <v>1.1499999999999999</v>
      </c>
      <c r="G54" s="2">
        <v>101.2</v>
      </c>
      <c r="H54" s="8">
        <v>200</v>
      </c>
      <c r="I54" s="9"/>
      <c r="J54" s="9">
        <v>1027.4338104593501</v>
      </c>
    </row>
    <row r="55" spans="1:10">
      <c r="A55" s="4" t="s">
        <v>52</v>
      </c>
      <c r="B55" s="2">
        <v>9</v>
      </c>
      <c r="C55" s="2">
        <v>48</v>
      </c>
      <c r="D55" s="2">
        <v>14</v>
      </c>
      <c r="E55" s="2">
        <v>71</v>
      </c>
      <c r="F55" s="2">
        <v>1.175</v>
      </c>
      <c r="G55" s="2">
        <v>83.424999999999997</v>
      </c>
      <c r="H55" s="8">
        <v>200</v>
      </c>
      <c r="I55" s="9">
        <v>150</v>
      </c>
      <c r="J55" s="9">
        <v>622.84100000000001</v>
      </c>
    </row>
    <row r="56" spans="1:10">
      <c r="A56" s="4" t="s">
        <v>53</v>
      </c>
      <c r="B56" s="2">
        <v>15</v>
      </c>
      <c r="C56" s="2">
        <v>48</v>
      </c>
      <c r="D56" s="2">
        <v>19</v>
      </c>
      <c r="E56" s="2">
        <v>82</v>
      </c>
      <c r="F56" s="2">
        <v>1.175</v>
      </c>
      <c r="G56" s="2">
        <v>0</v>
      </c>
      <c r="H56" s="10">
        <v>200</v>
      </c>
      <c r="I56" s="9"/>
      <c r="J56" s="9">
        <v>200</v>
      </c>
    </row>
    <row r="57" spans="1:10">
      <c r="A57" s="4" t="s">
        <v>54</v>
      </c>
      <c r="B57" s="2">
        <v>7</v>
      </c>
      <c r="C57" s="2">
        <v>13</v>
      </c>
      <c r="D57" s="2">
        <v>4</v>
      </c>
      <c r="E57" s="2">
        <v>24</v>
      </c>
      <c r="F57" s="2">
        <v>1.175</v>
      </c>
      <c r="G57" s="2">
        <v>28.2</v>
      </c>
      <c r="H57" s="8">
        <v>200</v>
      </c>
      <c r="I57" s="9"/>
      <c r="J57" s="9">
        <v>430.57</v>
      </c>
    </row>
    <row r="58" spans="1:10">
      <c r="A58" s="4" t="s">
        <v>55</v>
      </c>
      <c r="B58" s="2">
        <v>11</v>
      </c>
      <c r="C58" s="2">
        <v>52</v>
      </c>
      <c r="D58" s="2">
        <v>8</v>
      </c>
      <c r="E58" s="2">
        <v>71</v>
      </c>
      <c r="F58" s="2">
        <v>1.175</v>
      </c>
      <c r="G58" s="2">
        <v>78.099999999999994</v>
      </c>
      <c r="H58" s="8">
        <v>200</v>
      </c>
      <c r="I58" s="9"/>
      <c r="J58" s="9">
        <v>838.56304937623804</v>
      </c>
    </row>
    <row r="59" spans="1:10">
      <c r="A59" s="4" t="s">
        <v>56</v>
      </c>
      <c r="B59" s="2">
        <v>17</v>
      </c>
      <c r="C59" s="2">
        <v>47</v>
      </c>
      <c r="D59" s="2">
        <v>30</v>
      </c>
      <c r="E59" s="2">
        <v>94</v>
      </c>
      <c r="F59" s="2">
        <v>1.175</v>
      </c>
      <c r="G59" s="2">
        <v>0</v>
      </c>
      <c r="H59" s="8">
        <v>200</v>
      </c>
      <c r="I59" s="9"/>
      <c r="J59" s="9">
        <v>200</v>
      </c>
    </row>
    <row r="60" spans="1:10">
      <c r="A60" s="4" t="s">
        <v>57</v>
      </c>
      <c r="B60" s="2">
        <v>16</v>
      </c>
      <c r="C60" s="2">
        <v>60</v>
      </c>
      <c r="D60" s="2">
        <v>26</v>
      </c>
      <c r="E60" s="2">
        <v>102</v>
      </c>
      <c r="F60" s="2">
        <v>1.175</v>
      </c>
      <c r="G60" s="2">
        <v>119.85</v>
      </c>
      <c r="H60" s="8">
        <v>200</v>
      </c>
      <c r="I60" s="9"/>
      <c r="J60" s="9">
        <v>1179.92037730784</v>
      </c>
    </row>
    <row r="61" spans="1:10">
      <c r="A61" s="4" t="s">
        <v>58</v>
      </c>
      <c r="B61" s="2">
        <v>11</v>
      </c>
      <c r="C61" s="2">
        <v>54</v>
      </c>
      <c r="D61" s="2">
        <v>16</v>
      </c>
      <c r="E61" s="2">
        <v>81</v>
      </c>
      <c r="F61" s="2">
        <v>1.1000000000000001</v>
      </c>
      <c r="G61" s="2">
        <v>89.1</v>
      </c>
      <c r="H61" s="8">
        <v>200</v>
      </c>
      <c r="I61" s="9"/>
      <c r="J61" s="9">
        <v>928.50150703486315</v>
      </c>
    </row>
    <row r="62" spans="1:10">
      <c r="A62" s="4" t="s">
        <v>59</v>
      </c>
      <c r="B62" s="2">
        <v>19</v>
      </c>
      <c r="C62" s="2">
        <v>61</v>
      </c>
      <c r="D62" s="2">
        <v>28</v>
      </c>
      <c r="E62" s="2">
        <v>108</v>
      </c>
      <c r="F62" s="2">
        <v>1.175</v>
      </c>
      <c r="G62" s="2">
        <v>126.9</v>
      </c>
      <c r="H62" s="8">
        <v>200</v>
      </c>
      <c r="I62" s="9"/>
      <c r="J62" s="9">
        <v>1237.5627524435929</v>
      </c>
    </row>
    <row r="63" spans="1:10">
      <c r="A63" s="4" t="s">
        <v>60</v>
      </c>
      <c r="B63" s="2">
        <v>10</v>
      </c>
      <c r="C63" s="2">
        <v>36</v>
      </c>
      <c r="D63" s="2">
        <v>4</v>
      </c>
      <c r="E63" s="2">
        <v>50</v>
      </c>
      <c r="F63" s="2">
        <v>1.1000000000000001</v>
      </c>
      <c r="G63" s="2">
        <v>55</v>
      </c>
      <c r="H63" s="8">
        <v>200</v>
      </c>
      <c r="I63" s="15"/>
      <c r="J63" s="9">
        <v>649.69228829312544</v>
      </c>
    </row>
    <row r="64" spans="1:10">
      <c r="A64" s="4" t="s">
        <v>61</v>
      </c>
      <c r="B64" s="2">
        <v>11</v>
      </c>
      <c r="C64" s="2">
        <v>52</v>
      </c>
      <c r="D64" s="2">
        <v>11</v>
      </c>
      <c r="E64" s="2">
        <v>74</v>
      </c>
      <c r="F64" s="2">
        <v>1.05</v>
      </c>
      <c r="G64" s="2">
        <v>77.7</v>
      </c>
      <c r="H64" s="8">
        <v>200</v>
      </c>
      <c r="I64" s="9"/>
      <c r="J64" s="9">
        <v>835.29300000000001</v>
      </c>
    </row>
    <row r="65" spans="1:12">
      <c r="A65" s="4" t="s">
        <v>62</v>
      </c>
      <c r="B65" s="2">
        <v>14</v>
      </c>
      <c r="C65" s="2">
        <v>51</v>
      </c>
      <c r="D65" s="2">
        <v>13</v>
      </c>
      <c r="E65" s="2">
        <v>78</v>
      </c>
      <c r="F65" s="2">
        <v>1.1000000000000001</v>
      </c>
      <c r="G65" s="2">
        <v>85.8</v>
      </c>
      <c r="H65" s="10">
        <v>200</v>
      </c>
      <c r="I65" s="9"/>
      <c r="J65" s="9">
        <v>901.52</v>
      </c>
    </row>
    <row r="66" spans="1:12">
      <c r="A66" s="4" t="s">
        <v>125</v>
      </c>
      <c r="B66" s="18">
        <v>0</v>
      </c>
      <c r="C66" s="18">
        <v>13</v>
      </c>
      <c r="D66" s="18">
        <v>7</v>
      </c>
      <c r="E66" s="18">
        <f>SUM(B66:D66)</f>
        <v>20</v>
      </c>
      <c r="F66" s="18">
        <v>1</v>
      </c>
      <c r="G66" s="16">
        <v>20</v>
      </c>
      <c r="H66" s="17">
        <v>100</v>
      </c>
      <c r="I66" s="9"/>
      <c r="J66" s="9">
        <v>263.524</v>
      </c>
    </row>
    <row r="67" spans="1:12">
      <c r="A67" s="5" t="s">
        <v>63</v>
      </c>
      <c r="B67" s="2">
        <v>0</v>
      </c>
      <c r="C67" s="2">
        <v>9</v>
      </c>
      <c r="D67" s="2">
        <v>2</v>
      </c>
      <c r="E67" s="2">
        <v>11</v>
      </c>
      <c r="F67" s="2">
        <v>1</v>
      </c>
      <c r="G67" s="2">
        <v>11</v>
      </c>
      <c r="H67" s="8">
        <v>100</v>
      </c>
      <c r="I67" s="10"/>
      <c r="J67" s="9">
        <v>189.93845765862505</v>
      </c>
    </row>
    <row r="68" spans="1:12">
      <c r="A68" s="4" t="s">
        <v>64</v>
      </c>
      <c r="B68" s="2">
        <v>0</v>
      </c>
      <c r="C68" s="2">
        <v>48</v>
      </c>
      <c r="D68" s="2">
        <v>21</v>
      </c>
      <c r="E68" s="2">
        <v>69</v>
      </c>
      <c r="F68" s="2">
        <v>1</v>
      </c>
      <c r="G68" s="2">
        <v>69</v>
      </c>
      <c r="H68" s="9">
        <v>100</v>
      </c>
      <c r="I68" s="9"/>
      <c r="J68" s="9">
        <v>664.15941622228456</v>
      </c>
    </row>
    <row r="69" spans="1:12">
      <c r="A69" s="4" t="s">
        <v>65</v>
      </c>
      <c r="B69" s="2">
        <v>0</v>
      </c>
      <c r="C69" s="2">
        <v>31</v>
      </c>
      <c r="D69" s="2">
        <v>21</v>
      </c>
      <c r="E69" s="2">
        <v>52</v>
      </c>
      <c r="F69" s="2">
        <v>1</v>
      </c>
      <c r="G69" s="2">
        <v>52</v>
      </c>
      <c r="H69" s="10">
        <v>100</v>
      </c>
      <c r="I69" s="9"/>
      <c r="J69" s="9">
        <v>525.16361802259121</v>
      </c>
    </row>
    <row r="70" spans="1:12">
      <c r="A70" s="4" t="s">
        <v>66</v>
      </c>
      <c r="B70" s="2">
        <v>2</v>
      </c>
      <c r="C70" s="2">
        <v>39</v>
      </c>
      <c r="D70" s="2">
        <v>20</v>
      </c>
      <c r="E70" s="2">
        <v>61</v>
      </c>
      <c r="F70" s="2">
        <v>1</v>
      </c>
      <c r="G70" s="2">
        <v>61</v>
      </c>
      <c r="H70" s="8">
        <v>100</v>
      </c>
      <c r="I70" s="9"/>
      <c r="J70" s="9">
        <v>598.74962883419357</v>
      </c>
    </row>
    <row r="71" spans="1:12">
      <c r="A71" s="4" t="s">
        <v>67</v>
      </c>
      <c r="B71" s="2">
        <v>0</v>
      </c>
      <c r="C71" s="2">
        <v>42</v>
      </c>
      <c r="D71" s="2">
        <v>16</v>
      </c>
      <c r="E71" s="2">
        <v>58</v>
      </c>
      <c r="F71" s="2">
        <v>1.1000000000000001</v>
      </c>
      <c r="G71" s="2">
        <v>25.52</v>
      </c>
      <c r="H71" s="10">
        <v>100</v>
      </c>
      <c r="I71" s="9"/>
      <c r="J71" s="27">
        <v>308.66000000000003</v>
      </c>
      <c r="L71" s="25"/>
    </row>
    <row r="72" spans="1:12">
      <c r="A72" s="4" t="s">
        <v>68</v>
      </c>
      <c r="B72" s="2">
        <v>0</v>
      </c>
      <c r="C72" s="2">
        <v>33</v>
      </c>
      <c r="D72" s="2">
        <v>19</v>
      </c>
      <c r="E72" s="2">
        <v>52</v>
      </c>
      <c r="F72" s="2">
        <v>1</v>
      </c>
      <c r="G72" s="2">
        <v>52</v>
      </c>
      <c r="H72" s="8">
        <v>100</v>
      </c>
      <c r="I72" s="9"/>
      <c r="J72" s="27">
        <v>525.16</v>
      </c>
      <c r="L72" s="25"/>
    </row>
    <row r="73" spans="1:12">
      <c r="A73" s="4" t="s">
        <v>117</v>
      </c>
      <c r="B73" s="2">
        <v>0</v>
      </c>
      <c r="C73" s="2">
        <v>28</v>
      </c>
      <c r="D73" s="2">
        <v>20</v>
      </c>
      <c r="E73" s="2">
        <v>48</v>
      </c>
      <c r="F73" s="2">
        <v>1</v>
      </c>
      <c r="G73" s="2">
        <v>48</v>
      </c>
      <c r="H73" s="8">
        <v>100</v>
      </c>
      <c r="I73" s="9"/>
      <c r="J73" s="27">
        <v>492.46</v>
      </c>
    </row>
    <row r="74" spans="1:12">
      <c r="A74" s="4" t="s">
        <v>69</v>
      </c>
      <c r="B74" s="2">
        <v>3</v>
      </c>
      <c r="C74" s="2">
        <v>56</v>
      </c>
      <c r="D74" s="2">
        <v>17</v>
      </c>
      <c r="E74" s="2">
        <v>76</v>
      </c>
      <c r="F74" s="2">
        <v>1</v>
      </c>
      <c r="G74" s="2">
        <v>76</v>
      </c>
      <c r="H74" s="8">
        <v>100</v>
      </c>
      <c r="I74" s="9"/>
      <c r="J74" s="27">
        <v>721.39</v>
      </c>
    </row>
    <row r="75" spans="1:12">
      <c r="A75" s="4" t="s">
        <v>70</v>
      </c>
      <c r="B75" s="2">
        <v>5</v>
      </c>
      <c r="C75" s="2">
        <v>40</v>
      </c>
      <c r="D75" s="2">
        <v>15</v>
      </c>
      <c r="E75" s="2">
        <v>60</v>
      </c>
      <c r="F75" s="2">
        <v>1.175</v>
      </c>
      <c r="G75" s="2">
        <v>70.5</v>
      </c>
      <c r="H75" s="8">
        <v>100</v>
      </c>
      <c r="I75" s="9"/>
      <c r="J75" s="27">
        <v>676.42</v>
      </c>
    </row>
    <row r="76" spans="1:12">
      <c r="A76" s="4" t="s">
        <v>71</v>
      </c>
      <c r="B76" s="2">
        <v>0</v>
      </c>
      <c r="C76" s="2">
        <v>57</v>
      </c>
      <c r="D76" s="2">
        <v>25</v>
      </c>
      <c r="E76" s="2">
        <v>82</v>
      </c>
      <c r="F76" s="2">
        <v>1.1000000000000001</v>
      </c>
      <c r="G76" s="2">
        <v>36.08</v>
      </c>
      <c r="H76" s="10">
        <v>100</v>
      </c>
      <c r="I76" s="9"/>
      <c r="J76" s="9">
        <v>394.99814112029026</v>
      </c>
    </row>
    <row r="77" spans="1:12">
      <c r="A77" s="4" t="s">
        <v>72</v>
      </c>
      <c r="B77" s="2">
        <v>0</v>
      </c>
      <c r="C77" s="2">
        <v>53</v>
      </c>
      <c r="D77" s="2">
        <v>26</v>
      </c>
      <c r="E77" s="2">
        <v>79</v>
      </c>
      <c r="F77" s="2">
        <v>1.175</v>
      </c>
      <c r="G77" s="2">
        <v>0</v>
      </c>
      <c r="H77" s="10">
        <v>100</v>
      </c>
      <c r="I77" s="9"/>
      <c r="J77" s="9">
        <v>100</v>
      </c>
    </row>
    <row r="78" spans="1:12">
      <c r="A78" s="4" t="s">
        <v>73</v>
      </c>
      <c r="B78" s="2">
        <v>0</v>
      </c>
      <c r="C78" s="2">
        <v>47</v>
      </c>
      <c r="D78" s="2">
        <v>21</v>
      </c>
      <c r="E78" s="2">
        <v>68</v>
      </c>
      <c r="F78" s="2">
        <v>1.05</v>
      </c>
      <c r="G78" s="2">
        <v>71.400000000000006</v>
      </c>
      <c r="H78" s="10">
        <v>100</v>
      </c>
      <c r="I78" s="9"/>
      <c r="J78" s="9">
        <v>683.78235243871188</v>
      </c>
    </row>
    <row r="79" spans="1:12">
      <c r="A79" s="4" t="s">
        <v>74</v>
      </c>
      <c r="B79" s="2">
        <v>0</v>
      </c>
      <c r="C79" s="2">
        <v>32</v>
      </c>
      <c r="D79" s="2">
        <v>5</v>
      </c>
      <c r="E79" s="2">
        <v>37</v>
      </c>
      <c r="F79" s="2">
        <v>1.175</v>
      </c>
      <c r="G79" s="2">
        <v>43.475000000000001</v>
      </c>
      <c r="H79" s="10">
        <v>100</v>
      </c>
      <c r="I79" s="9"/>
      <c r="J79" s="9">
        <v>455.46</v>
      </c>
    </row>
    <row r="80" spans="1:12">
      <c r="A80" s="4" t="s">
        <v>130</v>
      </c>
      <c r="B80" s="2">
        <v>0</v>
      </c>
      <c r="C80" s="2">
        <v>3</v>
      </c>
      <c r="D80" s="2">
        <v>0</v>
      </c>
      <c r="E80" s="2">
        <f>SUM(B80:D80)</f>
        <v>3</v>
      </c>
      <c r="F80" s="2">
        <v>1</v>
      </c>
      <c r="G80" s="2">
        <v>3</v>
      </c>
      <c r="H80" s="10">
        <v>100</v>
      </c>
      <c r="I80" s="9"/>
      <c r="J80" s="9">
        <v>124.53</v>
      </c>
    </row>
    <row r="81" spans="1:10">
      <c r="A81" s="4" t="s">
        <v>75</v>
      </c>
      <c r="B81" s="2">
        <v>0</v>
      </c>
      <c r="C81" s="2">
        <v>24</v>
      </c>
      <c r="D81" s="2">
        <v>16</v>
      </c>
      <c r="E81" s="2">
        <v>40</v>
      </c>
      <c r="F81" s="2">
        <v>1</v>
      </c>
      <c r="G81" s="2">
        <v>40</v>
      </c>
      <c r="H81" s="8">
        <v>100</v>
      </c>
      <c r="I81" s="9"/>
      <c r="J81" s="9">
        <v>427.05</v>
      </c>
    </row>
    <row r="82" spans="1:10">
      <c r="A82" s="4" t="s">
        <v>134</v>
      </c>
      <c r="B82" s="2">
        <v>8</v>
      </c>
      <c r="C82" s="2">
        <v>25</v>
      </c>
      <c r="D82" s="2">
        <v>11</v>
      </c>
      <c r="E82" s="2">
        <f>SUM(B82:D82)</f>
        <v>44</v>
      </c>
      <c r="F82" s="2">
        <v>1</v>
      </c>
      <c r="G82" s="2">
        <v>44</v>
      </c>
      <c r="H82" s="8">
        <v>100</v>
      </c>
      <c r="I82" s="9"/>
      <c r="J82" s="9">
        <v>459.75</v>
      </c>
    </row>
    <row r="83" spans="1:10">
      <c r="A83" s="4" t="s">
        <v>76</v>
      </c>
      <c r="B83" s="2">
        <v>2</v>
      </c>
      <c r="C83" s="2">
        <v>33</v>
      </c>
      <c r="D83" s="2">
        <v>7</v>
      </c>
      <c r="E83" s="2">
        <v>42</v>
      </c>
      <c r="F83" s="2">
        <v>1.05</v>
      </c>
      <c r="G83" s="2">
        <v>44.1</v>
      </c>
      <c r="H83" s="10">
        <v>100</v>
      </c>
      <c r="I83" s="9"/>
      <c r="J83" s="9">
        <v>460.57</v>
      </c>
    </row>
    <row r="84" spans="1:10">
      <c r="A84" s="4" t="s">
        <v>131</v>
      </c>
      <c r="B84" s="2">
        <v>0</v>
      </c>
      <c r="C84" s="2">
        <v>21</v>
      </c>
      <c r="D84" s="2">
        <v>6</v>
      </c>
      <c r="E84" s="2">
        <f>SUM(B84:D84)</f>
        <v>27</v>
      </c>
      <c r="F84" s="2">
        <v>1.1000000000000001</v>
      </c>
      <c r="G84" s="2">
        <v>29.7</v>
      </c>
      <c r="H84" s="8">
        <v>100</v>
      </c>
      <c r="I84" s="9"/>
      <c r="J84" s="9">
        <v>324.83</v>
      </c>
    </row>
    <row r="85" spans="1:10">
      <c r="A85" s="4" t="s">
        <v>128</v>
      </c>
      <c r="B85" s="2">
        <v>0</v>
      </c>
      <c r="C85" s="2">
        <v>5</v>
      </c>
      <c r="D85" s="2">
        <v>3</v>
      </c>
      <c r="E85" s="2">
        <v>8</v>
      </c>
      <c r="F85" s="2">
        <v>1</v>
      </c>
      <c r="G85" s="2">
        <v>8</v>
      </c>
      <c r="H85" s="10">
        <v>100</v>
      </c>
      <c r="I85" s="9"/>
      <c r="J85" s="9">
        <v>165.41</v>
      </c>
    </row>
    <row r="86" spans="1:10">
      <c r="A86" s="4" t="s">
        <v>77</v>
      </c>
      <c r="B86" s="2">
        <v>2</v>
      </c>
      <c r="C86" s="2">
        <v>32</v>
      </c>
      <c r="D86" s="2">
        <v>6</v>
      </c>
      <c r="E86" s="2">
        <v>40</v>
      </c>
      <c r="F86" s="2">
        <v>1</v>
      </c>
      <c r="G86" s="2">
        <v>40</v>
      </c>
      <c r="H86" s="8">
        <v>100</v>
      </c>
      <c r="I86" s="9"/>
      <c r="J86" s="9">
        <v>427.04899999999998</v>
      </c>
    </row>
    <row r="87" spans="1:10">
      <c r="A87" s="4" t="s">
        <v>78</v>
      </c>
      <c r="B87" s="2">
        <v>2</v>
      </c>
      <c r="C87" s="2">
        <v>27</v>
      </c>
      <c r="D87" s="2">
        <v>16</v>
      </c>
      <c r="E87" s="2">
        <v>45</v>
      </c>
      <c r="F87" s="2">
        <v>1</v>
      </c>
      <c r="G87" s="2">
        <v>45</v>
      </c>
      <c r="H87" s="9">
        <v>100</v>
      </c>
      <c r="I87" s="9"/>
      <c r="J87" s="9">
        <v>467.63</v>
      </c>
    </row>
    <row r="88" spans="1:10">
      <c r="A88" s="4" t="s">
        <v>79</v>
      </c>
      <c r="B88" s="2">
        <v>4</v>
      </c>
      <c r="C88" s="2">
        <v>38</v>
      </c>
      <c r="D88" s="2">
        <v>25</v>
      </c>
      <c r="E88" s="2">
        <v>67</v>
      </c>
      <c r="F88" s="2">
        <v>1</v>
      </c>
      <c r="G88" s="2">
        <v>67</v>
      </c>
      <c r="H88" s="8">
        <v>100</v>
      </c>
      <c r="I88" s="9">
        <v>75</v>
      </c>
      <c r="J88" s="9">
        <v>722.80700000000002</v>
      </c>
    </row>
    <row r="89" spans="1:10">
      <c r="A89" s="4" t="s">
        <v>133</v>
      </c>
      <c r="B89" s="2">
        <v>0</v>
      </c>
      <c r="C89" s="2">
        <v>36</v>
      </c>
      <c r="D89" s="2">
        <v>17</v>
      </c>
      <c r="E89" s="2">
        <f>SUM(B89:D89)</f>
        <v>53</v>
      </c>
      <c r="F89" s="2">
        <v>1</v>
      </c>
      <c r="G89" s="2">
        <v>53</v>
      </c>
      <c r="H89" s="8">
        <v>100</v>
      </c>
      <c r="I89" s="9">
        <v>75</v>
      </c>
      <c r="J89" s="9">
        <v>608.34</v>
      </c>
    </row>
    <row r="90" spans="1:10">
      <c r="A90" s="4" t="s">
        <v>118</v>
      </c>
      <c r="B90" s="2">
        <v>0</v>
      </c>
      <c r="C90" s="2">
        <v>17</v>
      </c>
      <c r="D90" s="2">
        <v>5</v>
      </c>
      <c r="E90" s="2">
        <v>22</v>
      </c>
      <c r="F90" s="2">
        <v>1.1000000000000001</v>
      </c>
      <c r="G90" s="2">
        <v>24.2</v>
      </c>
      <c r="H90" s="10">
        <v>100</v>
      </c>
      <c r="I90" s="9">
        <v>75</v>
      </c>
      <c r="J90" s="9">
        <v>372.86500000000001</v>
      </c>
    </row>
    <row r="91" spans="1:10">
      <c r="A91" s="4" t="s">
        <v>80</v>
      </c>
      <c r="B91" s="2">
        <v>10</v>
      </c>
      <c r="C91" s="2">
        <v>50</v>
      </c>
      <c r="D91" s="2">
        <v>14</v>
      </c>
      <c r="E91" s="2">
        <v>74</v>
      </c>
      <c r="F91" s="19">
        <v>1</v>
      </c>
      <c r="G91" s="2">
        <v>74</v>
      </c>
      <c r="H91" s="10">
        <v>100</v>
      </c>
      <c r="I91" s="9"/>
      <c r="J91" s="9">
        <v>705</v>
      </c>
    </row>
    <row r="92" spans="1:10">
      <c r="A92" s="4" t="s">
        <v>81</v>
      </c>
      <c r="B92" s="2">
        <v>3</v>
      </c>
      <c r="C92" s="2">
        <v>46</v>
      </c>
      <c r="D92" s="2">
        <v>16</v>
      </c>
      <c r="E92" s="2">
        <v>65</v>
      </c>
      <c r="F92" s="2">
        <v>1.05</v>
      </c>
      <c r="G92" s="2">
        <v>68.25</v>
      </c>
      <c r="H92" s="8">
        <v>100</v>
      </c>
      <c r="I92" s="9">
        <v>75</v>
      </c>
      <c r="J92" s="9">
        <v>733.02700000000004</v>
      </c>
    </row>
    <row r="93" spans="1:10">
      <c r="A93" s="4" t="s">
        <v>82</v>
      </c>
      <c r="B93" s="2">
        <v>0</v>
      </c>
      <c r="C93" s="2">
        <v>26</v>
      </c>
      <c r="D93" s="2">
        <v>10</v>
      </c>
      <c r="E93" s="2">
        <v>36</v>
      </c>
      <c r="F93" s="2">
        <v>1.05</v>
      </c>
      <c r="G93" s="2">
        <v>37.799999999999997</v>
      </c>
      <c r="H93" s="8">
        <v>100</v>
      </c>
      <c r="I93" s="9">
        <v>75</v>
      </c>
      <c r="J93" s="9">
        <v>484.06099999999998</v>
      </c>
    </row>
    <row r="94" spans="1:10">
      <c r="A94" s="4" t="s">
        <v>83</v>
      </c>
      <c r="B94" s="2">
        <v>5</v>
      </c>
      <c r="C94" s="2">
        <v>37</v>
      </c>
      <c r="D94" s="2">
        <v>12</v>
      </c>
      <c r="E94" s="2">
        <v>54</v>
      </c>
      <c r="F94" s="2">
        <v>1.1000000000000001</v>
      </c>
      <c r="G94" s="2">
        <v>59.4</v>
      </c>
      <c r="H94" s="10">
        <v>100</v>
      </c>
      <c r="I94" s="9">
        <v>75</v>
      </c>
      <c r="J94" s="9">
        <v>660.66800000000001</v>
      </c>
    </row>
    <row r="95" spans="1:10">
      <c r="A95" s="4" t="s">
        <v>84</v>
      </c>
      <c r="B95" s="2">
        <v>2</v>
      </c>
      <c r="C95" s="2">
        <v>49</v>
      </c>
      <c r="D95" s="2">
        <v>23</v>
      </c>
      <c r="E95" s="2">
        <v>74</v>
      </c>
      <c r="F95" s="2">
        <v>1</v>
      </c>
      <c r="G95" s="2">
        <v>74</v>
      </c>
      <c r="H95" s="8">
        <v>100</v>
      </c>
      <c r="I95" s="9"/>
      <c r="J95" s="9">
        <v>705.04100000000005</v>
      </c>
    </row>
    <row r="96" spans="1:10">
      <c r="A96" s="4" t="s">
        <v>85</v>
      </c>
      <c r="B96" s="2">
        <v>2</v>
      </c>
      <c r="C96" s="2">
        <v>47</v>
      </c>
      <c r="D96" s="2">
        <v>17</v>
      </c>
      <c r="E96" s="2">
        <v>66</v>
      </c>
      <c r="F96" s="2">
        <v>1.1000000000000001</v>
      </c>
      <c r="G96" s="2">
        <v>72.599999999999994</v>
      </c>
      <c r="H96" s="8">
        <v>100</v>
      </c>
      <c r="I96" s="9"/>
      <c r="J96" s="9">
        <v>693.59400000000005</v>
      </c>
    </row>
    <row r="97" spans="1:10">
      <c r="A97" s="4" t="s">
        <v>86</v>
      </c>
      <c r="B97" s="2">
        <v>8</v>
      </c>
      <c r="C97" s="2">
        <v>52</v>
      </c>
      <c r="D97" s="2">
        <v>35</v>
      </c>
      <c r="E97" s="2">
        <v>95</v>
      </c>
      <c r="F97" s="2">
        <v>1.05</v>
      </c>
      <c r="G97" s="2">
        <v>39.9</v>
      </c>
      <c r="H97" s="8">
        <v>100</v>
      </c>
      <c r="I97" s="9"/>
      <c r="J97" s="9">
        <v>426.23099999999999</v>
      </c>
    </row>
    <row r="98" spans="1:10">
      <c r="A98" s="4" t="s">
        <v>87</v>
      </c>
      <c r="B98" s="2">
        <v>6</v>
      </c>
      <c r="C98" s="2">
        <v>46</v>
      </c>
      <c r="D98" s="2">
        <v>28</v>
      </c>
      <c r="E98" s="2">
        <v>80</v>
      </c>
      <c r="F98" s="2">
        <v>1</v>
      </c>
      <c r="G98" s="2">
        <v>32</v>
      </c>
      <c r="H98" s="8">
        <v>100</v>
      </c>
      <c r="I98" s="9"/>
      <c r="J98" s="9">
        <v>361.63900000000001</v>
      </c>
    </row>
    <row r="99" spans="1:10">
      <c r="A99" s="4" t="s">
        <v>127</v>
      </c>
      <c r="B99" s="2">
        <v>13</v>
      </c>
      <c r="C99" s="2">
        <v>53</v>
      </c>
      <c r="D99" s="2">
        <v>23</v>
      </c>
      <c r="E99" s="2">
        <f>SUM(B99:D99)</f>
        <v>89</v>
      </c>
      <c r="F99" s="2">
        <v>1</v>
      </c>
      <c r="G99" s="2">
        <v>89</v>
      </c>
      <c r="H99" s="8">
        <v>100</v>
      </c>
      <c r="I99" s="9"/>
      <c r="J99" s="9">
        <v>827.68</v>
      </c>
    </row>
    <row r="100" spans="1:10">
      <c r="A100" s="4" t="s">
        <v>88</v>
      </c>
      <c r="B100" s="2">
        <v>0</v>
      </c>
      <c r="C100" s="2">
        <v>29</v>
      </c>
      <c r="D100" s="2">
        <v>8</v>
      </c>
      <c r="E100" s="2">
        <v>37</v>
      </c>
      <c r="F100" s="2">
        <v>1.05</v>
      </c>
      <c r="G100" s="2">
        <v>38.85</v>
      </c>
      <c r="H100" s="10">
        <v>100</v>
      </c>
      <c r="I100" s="9"/>
      <c r="J100" s="9">
        <v>417.64600000000002</v>
      </c>
    </row>
    <row r="101" spans="1:10">
      <c r="A101" s="4" t="s">
        <v>89</v>
      </c>
      <c r="B101" s="2">
        <v>0</v>
      </c>
      <c r="C101" s="2">
        <v>33</v>
      </c>
      <c r="D101" s="2">
        <v>12</v>
      </c>
      <c r="E101" s="2">
        <v>45</v>
      </c>
      <c r="F101" s="2">
        <v>1.1000000000000001</v>
      </c>
      <c r="G101" s="2">
        <v>49.5</v>
      </c>
      <c r="H101" s="10">
        <v>100</v>
      </c>
      <c r="I101" s="9"/>
      <c r="J101" s="9">
        <v>504.72300000000001</v>
      </c>
    </row>
    <row r="102" spans="1:10">
      <c r="A102" s="4" t="s">
        <v>90</v>
      </c>
      <c r="B102" s="2">
        <v>11</v>
      </c>
      <c r="C102" s="2">
        <v>37</v>
      </c>
      <c r="D102" s="2">
        <v>16</v>
      </c>
      <c r="E102" s="2">
        <v>64</v>
      </c>
      <c r="F102" s="2">
        <v>1.1499999999999999</v>
      </c>
      <c r="G102" s="2">
        <v>73.599999999999994</v>
      </c>
      <c r="H102" s="10">
        <v>100</v>
      </c>
      <c r="I102" s="9"/>
      <c r="J102" s="9">
        <v>701.77</v>
      </c>
    </row>
    <row r="103" spans="1:10">
      <c r="A103" s="4" t="s">
        <v>91</v>
      </c>
      <c r="B103" s="2">
        <v>0</v>
      </c>
      <c r="C103" s="2">
        <v>35</v>
      </c>
      <c r="D103" s="2">
        <v>17</v>
      </c>
      <c r="E103" s="2">
        <v>52</v>
      </c>
      <c r="F103" s="2">
        <v>1.1000000000000001</v>
      </c>
      <c r="G103" s="2">
        <v>57.2</v>
      </c>
      <c r="H103" s="10">
        <v>100</v>
      </c>
      <c r="I103" s="9"/>
      <c r="J103" s="9">
        <v>567.67999999999995</v>
      </c>
    </row>
    <row r="104" spans="1:10">
      <c r="A104" s="4" t="s">
        <v>92</v>
      </c>
      <c r="B104" s="2">
        <v>6</v>
      </c>
      <c r="C104" s="2">
        <v>42</v>
      </c>
      <c r="D104" s="2">
        <v>17</v>
      </c>
      <c r="E104" s="2">
        <v>65</v>
      </c>
      <c r="F104" s="2">
        <v>1</v>
      </c>
      <c r="G104" s="2">
        <v>65</v>
      </c>
      <c r="H104" s="8">
        <v>100</v>
      </c>
      <c r="I104" s="9"/>
      <c r="J104" s="9">
        <v>631.45500000000004</v>
      </c>
    </row>
    <row r="105" spans="1:10">
      <c r="A105" s="4" t="s">
        <v>93</v>
      </c>
      <c r="B105" s="2">
        <v>2</v>
      </c>
      <c r="C105" s="2">
        <v>23</v>
      </c>
      <c r="D105" s="2">
        <v>9</v>
      </c>
      <c r="E105" s="2">
        <v>34</v>
      </c>
      <c r="F105" s="2">
        <v>1.05</v>
      </c>
      <c r="G105" s="2">
        <v>35.700000000000003</v>
      </c>
      <c r="H105" s="8">
        <v>100</v>
      </c>
      <c r="I105" s="9"/>
      <c r="J105" s="9">
        <v>391.89100000000002</v>
      </c>
    </row>
    <row r="106" spans="1:10">
      <c r="A106" s="4" t="s">
        <v>94</v>
      </c>
      <c r="B106" s="2">
        <v>2</v>
      </c>
      <c r="C106" s="2">
        <v>24</v>
      </c>
      <c r="D106" s="2">
        <v>5</v>
      </c>
      <c r="E106" s="2">
        <v>31</v>
      </c>
      <c r="F106" s="2">
        <v>1.1000000000000001</v>
      </c>
      <c r="G106" s="2">
        <v>34.1</v>
      </c>
      <c r="H106" s="10">
        <v>100</v>
      </c>
      <c r="I106" s="9"/>
      <c r="J106" s="9">
        <v>378.80900000000003</v>
      </c>
    </row>
    <row r="107" spans="1:10">
      <c r="A107" s="4" t="s">
        <v>95</v>
      </c>
      <c r="B107" s="2">
        <v>0</v>
      </c>
      <c r="C107" s="2">
        <v>30</v>
      </c>
      <c r="D107" s="2">
        <v>24</v>
      </c>
      <c r="E107" s="2">
        <v>54</v>
      </c>
      <c r="F107" s="2">
        <v>1.1000000000000001</v>
      </c>
      <c r="G107" s="2">
        <v>0</v>
      </c>
      <c r="H107" s="10">
        <v>100</v>
      </c>
      <c r="I107" s="9"/>
      <c r="J107" s="9">
        <v>100</v>
      </c>
    </row>
    <row r="108" spans="1:10">
      <c r="A108" s="4" t="s">
        <v>96</v>
      </c>
      <c r="B108" s="2">
        <v>0</v>
      </c>
      <c r="C108" s="2">
        <v>11</v>
      </c>
      <c r="D108" s="2">
        <v>10</v>
      </c>
      <c r="E108" s="2">
        <v>21</v>
      </c>
      <c r="F108" s="2">
        <v>1.05</v>
      </c>
      <c r="G108" s="2">
        <v>22.05</v>
      </c>
      <c r="H108" s="10">
        <v>100</v>
      </c>
      <c r="I108" s="9"/>
      <c r="J108" s="9">
        <v>280.286</v>
      </c>
    </row>
    <row r="109" spans="1:10">
      <c r="A109" s="4" t="s">
        <v>97</v>
      </c>
      <c r="B109" s="2">
        <v>0</v>
      </c>
      <c r="C109" s="2">
        <v>34</v>
      </c>
      <c r="D109" s="2">
        <v>16</v>
      </c>
      <c r="E109" s="2">
        <v>50</v>
      </c>
      <c r="F109" s="2">
        <v>1</v>
      </c>
      <c r="G109" s="2">
        <v>0</v>
      </c>
      <c r="H109" s="10">
        <v>100</v>
      </c>
      <c r="I109" s="9"/>
      <c r="J109" s="9">
        <v>100</v>
      </c>
    </row>
    <row r="110" spans="1:10">
      <c r="A110" s="4" t="s">
        <v>98</v>
      </c>
      <c r="B110" s="2">
        <v>2</v>
      </c>
      <c r="C110" s="2">
        <v>58</v>
      </c>
      <c r="D110" s="2">
        <v>17</v>
      </c>
      <c r="E110" s="2">
        <v>77</v>
      </c>
      <c r="F110" s="2">
        <v>1.1000000000000001</v>
      </c>
      <c r="G110" s="2">
        <v>84.7</v>
      </c>
      <c r="H110" s="8">
        <v>100</v>
      </c>
      <c r="I110" s="9"/>
      <c r="J110" s="9">
        <v>792.52599999999995</v>
      </c>
    </row>
    <row r="111" spans="1:10">
      <c r="A111" s="4" t="s">
        <v>99</v>
      </c>
      <c r="B111" s="2">
        <v>2</v>
      </c>
      <c r="C111" s="2">
        <v>35</v>
      </c>
      <c r="D111" s="2">
        <v>9</v>
      </c>
      <c r="E111" s="2">
        <v>46</v>
      </c>
      <c r="F111" s="2">
        <v>1.1499999999999999</v>
      </c>
      <c r="G111" s="2">
        <v>21.16</v>
      </c>
      <c r="H111" s="10">
        <v>100</v>
      </c>
      <c r="I111" s="9"/>
      <c r="J111" s="9">
        <v>273.00900000000001</v>
      </c>
    </row>
    <row r="112" spans="1:10">
      <c r="A112" s="4" t="s">
        <v>132</v>
      </c>
      <c r="B112" s="2">
        <v>0</v>
      </c>
      <c r="C112" s="2">
        <v>26</v>
      </c>
      <c r="D112" s="2">
        <v>14</v>
      </c>
      <c r="E112" s="2">
        <f>SUM(B112:D112)</f>
        <v>40</v>
      </c>
      <c r="F112" s="2">
        <v>1</v>
      </c>
      <c r="G112" s="2">
        <v>40</v>
      </c>
      <c r="H112" s="10">
        <v>100</v>
      </c>
      <c r="I112" s="9"/>
      <c r="J112" s="9">
        <v>427.05</v>
      </c>
    </row>
    <row r="113" spans="1:10">
      <c r="A113" s="4" t="s">
        <v>100</v>
      </c>
      <c r="B113" s="2">
        <v>4</v>
      </c>
      <c r="C113" s="2">
        <v>34</v>
      </c>
      <c r="D113" s="2">
        <v>20</v>
      </c>
      <c r="E113" s="2">
        <v>58</v>
      </c>
      <c r="F113" s="2">
        <v>1.1499999999999999</v>
      </c>
      <c r="G113" s="2">
        <v>66.7</v>
      </c>
      <c r="H113" s="10">
        <v>100</v>
      </c>
      <c r="I113" s="9"/>
      <c r="J113" s="9">
        <v>645.35400000000004</v>
      </c>
    </row>
    <row r="114" spans="1:10">
      <c r="A114" s="4" t="s">
        <v>101</v>
      </c>
      <c r="B114" s="2">
        <v>2</v>
      </c>
      <c r="C114" s="2">
        <v>54</v>
      </c>
      <c r="D114" s="2">
        <v>29</v>
      </c>
      <c r="E114" s="2">
        <v>85</v>
      </c>
      <c r="F114" s="2">
        <v>1</v>
      </c>
      <c r="G114" s="2">
        <v>85</v>
      </c>
      <c r="H114" s="10">
        <v>100</v>
      </c>
      <c r="I114" s="9"/>
      <c r="J114" s="9">
        <v>794.97900000000004</v>
      </c>
    </row>
    <row r="115" spans="1:10">
      <c r="A115" s="4" t="s">
        <v>119</v>
      </c>
      <c r="B115" s="2">
        <v>0</v>
      </c>
      <c r="C115" s="2">
        <v>13</v>
      </c>
      <c r="D115" s="2">
        <v>2</v>
      </c>
      <c r="E115" s="2">
        <v>15</v>
      </c>
      <c r="F115" s="2">
        <v>1</v>
      </c>
      <c r="G115" s="2">
        <v>15</v>
      </c>
      <c r="H115" s="10">
        <v>100</v>
      </c>
      <c r="I115" s="9"/>
      <c r="J115" s="9">
        <v>222.643</v>
      </c>
    </row>
    <row r="116" spans="1:10">
      <c r="A116" s="4" t="s">
        <v>102</v>
      </c>
      <c r="B116" s="2">
        <v>0</v>
      </c>
      <c r="C116" s="2">
        <v>30</v>
      </c>
      <c r="D116" s="2">
        <v>16</v>
      </c>
      <c r="E116" s="2">
        <v>46</v>
      </c>
      <c r="F116" s="2">
        <v>1</v>
      </c>
      <c r="G116" s="2">
        <v>0</v>
      </c>
      <c r="H116" s="8">
        <v>100</v>
      </c>
      <c r="I116" s="9"/>
      <c r="J116" s="9">
        <v>100</v>
      </c>
    </row>
    <row r="117" spans="1:10">
      <c r="A117" s="4" t="s">
        <v>103</v>
      </c>
      <c r="B117" s="2">
        <v>0</v>
      </c>
      <c r="C117" s="2">
        <v>26</v>
      </c>
      <c r="D117" s="2">
        <v>9</v>
      </c>
      <c r="E117" s="2">
        <v>35</v>
      </c>
      <c r="F117" s="2">
        <v>1</v>
      </c>
      <c r="G117" s="2">
        <v>35</v>
      </c>
      <c r="H117" s="10">
        <v>100</v>
      </c>
      <c r="I117" s="9"/>
      <c r="J117" s="9">
        <v>386.16800000000001</v>
      </c>
    </row>
    <row r="118" spans="1:10">
      <c r="A118" s="4" t="s">
        <v>104</v>
      </c>
      <c r="B118" s="2">
        <v>2</v>
      </c>
      <c r="C118" s="2">
        <v>28</v>
      </c>
      <c r="D118" s="2">
        <v>14</v>
      </c>
      <c r="E118" s="2">
        <v>44</v>
      </c>
      <c r="F118" s="2">
        <v>1</v>
      </c>
      <c r="G118" s="2">
        <v>44</v>
      </c>
      <c r="H118" s="10">
        <v>100</v>
      </c>
      <c r="I118" s="9"/>
      <c r="J118" s="9">
        <v>459.75400000000002</v>
      </c>
    </row>
    <row r="119" spans="1:10">
      <c r="A119" s="4" t="s">
        <v>105</v>
      </c>
      <c r="B119" s="2">
        <v>2</v>
      </c>
      <c r="C119" s="2">
        <v>40</v>
      </c>
      <c r="D119" s="2">
        <v>11</v>
      </c>
      <c r="E119" s="2">
        <v>53</v>
      </c>
      <c r="F119" s="2">
        <v>1</v>
      </c>
      <c r="G119" s="2">
        <v>53</v>
      </c>
      <c r="H119" s="8">
        <v>100</v>
      </c>
      <c r="I119" s="9"/>
      <c r="J119" s="9">
        <v>533.34</v>
      </c>
    </row>
    <row r="120" spans="1:10">
      <c r="A120" s="4" t="s">
        <v>106</v>
      </c>
      <c r="B120" s="2">
        <v>0</v>
      </c>
      <c r="C120" s="2">
        <v>42</v>
      </c>
      <c r="D120" s="2">
        <v>11</v>
      </c>
      <c r="E120" s="2">
        <v>53</v>
      </c>
      <c r="F120" s="2">
        <v>1.175</v>
      </c>
      <c r="G120" s="2">
        <v>62.274999999999999</v>
      </c>
      <c r="H120" s="10">
        <v>100</v>
      </c>
      <c r="I120" s="9"/>
      <c r="J120" s="9">
        <v>609.17399999999998</v>
      </c>
    </row>
    <row r="121" spans="1:10">
      <c r="A121" s="11" t="s">
        <v>129</v>
      </c>
      <c r="B121" s="2">
        <v>0</v>
      </c>
      <c r="C121" s="2">
        <v>16</v>
      </c>
      <c r="D121" s="2">
        <v>7</v>
      </c>
      <c r="E121" s="2">
        <v>23</v>
      </c>
      <c r="F121" s="2">
        <v>1</v>
      </c>
      <c r="G121" s="2">
        <v>23</v>
      </c>
      <c r="H121" s="10">
        <v>100</v>
      </c>
      <c r="I121" s="9"/>
      <c r="J121" s="9">
        <v>288.053</v>
      </c>
    </row>
    <row r="123" spans="1:10">
      <c r="J123" s="12"/>
    </row>
    <row r="124" spans="1:10">
      <c r="J124" s="1" t="s">
        <v>115</v>
      </c>
    </row>
    <row r="125" spans="1:10">
      <c r="A125" s="20" t="s">
        <v>114</v>
      </c>
      <c r="B125" s="20">
        <v>2</v>
      </c>
      <c r="C125" s="20">
        <v>24</v>
      </c>
      <c r="D125" s="20">
        <v>13</v>
      </c>
      <c r="E125" s="20">
        <v>49</v>
      </c>
      <c r="F125" s="20">
        <v>1</v>
      </c>
      <c r="G125" s="20">
        <v>49</v>
      </c>
      <c r="H125" s="21">
        <v>100</v>
      </c>
      <c r="I125" s="21">
        <v>0</v>
      </c>
      <c r="J125" s="22">
        <v>500.63400000000001</v>
      </c>
    </row>
    <row r="126" spans="1:10" ht="15.75">
      <c r="A126" s="20" t="s">
        <v>116</v>
      </c>
      <c r="B126" s="20">
        <v>10</v>
      </c>
      <c r="C126" s="20"/>
      <c r="D126" s="20"/>
      <c r="E126" s="20"/>
      <c r="F126" s="20"/>
      <c r="G126" s="20"/>
      <c r="H126" t="s">
        <v>121</v>
      </c>
      <c r="I126" s="23"/>
      <c r="J126" s="23">
        <v>8.1762234239999998</v>
      </c>
    </row>
  </sheetData>
  <mergeCells count="1">
    <mergeCell ref="M1:P2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Toiminta-avustukset</vt:lpstr>
    </vt:vector>
  </TitlesOfParts>
  <Company>University of Turku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Kerttu Hurvi</dc:creator>
  <cp:lastModifiedBy>Tiia Niskanen</cp:lastModifiedBy>
  <cp:lastPrinted>2025-08-06T09:47:10Z</cp:lastPrinted>
  <dcterms:created xsi:type="dcterms:W3CDTF">2023-06-16T07:39:25Z</dcterms:created>
  <dcterms:modified xsi:type="dcterms:W3CDTF">2025-08-06T09:56:34Z</dcterms:modified>
</cp:coreProperties>
</file>